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2_SB\01_RABOTNI_PAPKI\BORISLAVA DONCHEVA\2020\PS\14-ЕР-20-СК-У-З-Публикуване на обяви и съобщения\РК\"/>
    </mc:Choice>
  </mc:AlternateContent>
  <bookViews>
    <workbookView xWindow="120" yWindow="30" windowWidth="19020" windowHeight="11640"/>
  </bookViews>
  <sheets>
    <sheet name="ER (2)" sheetId="1" r:id="rId1"/>
  </sheets>
  <definedNames>
    <definedName name="_xlnm.Print_Area" localSheetId="0">'ER (2)'!$A$1:$M$37</definedName>
  </definedNames>
  <calcPr calcId="162913"/>
</workbook>
</file>

<file path=xl/calcChain.xml><?xml version="1.0" encoding="utf-8"?>
<calcChain xmlns="http://schemas.openxmlformats.org/spreadsheetml/2006/main">
  <c r="J23" i="1" l="1"/>
  <c r="M23" i="1"/>
  <c r="M22" i="1"/>
  <c r="M21" i="1"/>
  <c r="M20" i="1"/>
  <c r="M19" i="1"/>
  <c r="M18" i="1"/>
  <c r="M17" i="1"/>
  <c r="M16" i="1"/>
  <c r="M14" i="1"/>
  <c r="M13" i="1"/>
  <c r="M12" i="1"/>
  <c r="M11" i="1"/>
  <c r="M10" i="1"/>
  <c r="M9" i="1"/>
  <c r="M8" i="1"/>
  <c r="J22" i="1"/>
  <c r="J21" i="1"/>
  <c r="J20" i="1"/>
  <c r="J19" i="1"/>
  <c r="J18" i="1"/>
  <c r="J17" i="1"/>
  <c r="J16" i="1"/>
  <c r="J14" i="1"/>
  <c r="J13" i="1"/>
  <c r="J11" i="1"/>
  <c r="J12" i="1"/>
  <c r="J9" i="1"/>
  <c r="J10" i="1"/>
  <c r="J8" i="1"/>
  <c r="J26" i="1" l="1"/>
</calcChain>
</file>

<file path=xl/sharedStrings.xml><?xml version="1.0" encoding="utf-8"?>
<sst xmlns="http://schemas.openxmlformats.org/spreadsheetml/2006/main" count="64" uniqueCount="44">
  <si>
    <t>НАИМЕНОВАНИЕ</t>
  </si>
  <si>
    <t>Мярка</t>
  </si>
  <si>
    <t xml:space="preserve">РЕДОВНА ПУБЛИКАЦИЯ </t>
  </si>
  <si>
    <t xml:space="preserve">СПЕШНА  ПУБЛИКАЦИЯ </t>
  </si>
  <si>
    <t xml:space="preserve">Съобщение в рубрика "Обяви" </t>
  </si>
  <si>
    <t>1.1.</t>
  </si>
  <si>
    <t xml:space="preserve">вестник "Марица" </t>
  </si>
  <si>
    <t>кв.см.</t>
  </si>
  <si>
    <t>1.4.</t>
  </si>
  <si>
    <t>вестник "Нов Живот"</t>
  </si>
  <si>
    <t>1.5.</t>
  </si>
  <si>
    <t>вестник "Старозагорски новини"</t>
  </si>
  <si>
    <t>1.6.</t>
  </si>
  <si>
    <t>вестник "Черноморски фар"</t>
  </si>
  <si>
    <t>кл.мм.</t>
  </si>
  <si>
    <t>1.7.</t>
  </si>
  <si>
    <t>вестник "Труд - Регион - Бургас, Сливен, Ямбол"</t>
  </si>
  <si>
    <t>вестник "24 часа"</t>
  </si>
  <si>
    <t xml:space="preserve">Обява на вътрешни страници </t>
  </si>
  <si>
    <t>2.1.</t>
  </si>
  <si>
    <t>2.4.</t>
  </si>
  <si>
    <t>2.5.</t>
  </si>
  <si>
    <t>2.6.</t>
  </si>
  <si>
    <t>2.7.</t>
  </si>
  <si>
    <t>вестник "Труд - Регион - Стара Загора, Хасково, Кърджали""</t>
  </si>
  <si>
    <t>Прогнозно Количество</t>
  </si>
  <si>
    <t>Стойност лева, без вкл. ДДС</t>
  </si>
  <si>
    <t xml:space="preserve">Ед. Цена лева,без вкл. ДДС </t>
  </si>
  <si>
    <t>Раздел1</t>
  </si>
  <si>
    <t>Раздел 2</t>
  </si>
  <si>
    <t>Раздел 3</t>
  </si>
  <si>
    <t>Обща стойност редовна публикация в лв., без ДДС</t>
  </si>
  <si>
    <t>Обща стойност спешна публикация в лева, без ДДС</t>
  </si>
  <si>
    <t>(колона 4х5)*</t>
  </si>
  <si>
    <t>(колона 7 х 8)*</t>
  </si>
  <si>
    <r>
      <t xml:space="preserve">ЦЕНОВО  ПРЕДЛОЖЕНИЕ
</t>
    </r>
    <r>
      <rPr>
        <sz val="10"/>
        <rFont val="Arial"/>
        <family val="2"/>
        <charset val="204"/>
      </rPr>
      <t xml:space="preserve">от:………………………………………………………….(наименование на участника)
по обществена поръчка за възлагане чрез публично състезание
№14-ЕР-20-СК-У-З с предмет: Публикуване на обяви и съобщения в печатни медии за нуждите на Електроразпределение Юг ЕАД </t>
    </r>
    <r>
      <rPr>
        <b/>
        <u/>
        <sz val="10"/>
        <rFont val="Arial"/>
        <family val="2"/>
        <charset val="204"/>
      </rPr>
      <t xml:space="preserve">
</t>
    </r>
  </si>
  <si>
    <t>1.2.</t>
  </si>
  <si>
    <t>1.3.</t>
  </si>
  <si>
    <t>2.2.</t>
  </si>
  <si>
    <t>2.3.</t>
  </si>
  <si>
    <t>Крайна цена за целите на ценовото сравнение = сбора от общите стойности на редовна и спешна публикация, в лева без вкл. ДДС (сбора от общите стойности в Раздел 3, колони 6 и 9)*</t>
  </si>
  <si>
    <t>вестник "Труд - Регион - Стара Загора, Хасково, Кърджали"</t>
  </si>
  <si>
    <r>
      <t xml:space="preserve">*Стойностите в колона № 6  "Стойност в лева, без вкл. ДДС"  редовна публикация и колона № 9  "Стойност в лева, без вкл. ДДС" спешна публикация, се изчисляват съгласно следната формула:  Стойност в лева, без вкл. ДДС = произведението от Прогнозно количество (колона №4/№7) и Ед. цена лева,без вкл. ДДС (колона №5/№8)
Крайна цена за целите на ценовото сравнение, в лева без включен ДДС се изчислява съгласно следната формула:
</t>
    </r>
    <r>
      <rPr>
        <sz val="9"/>
        <color theme="1"/>
        <rFont val="Arial"/>
        <family val="2"/>
        <charset val="204"/>
      </rPr>
      <t>Крайна цена за целите на ценовото сравнение</t>
    </r>
    <r>
      <rPr>
        <sz val="9"/>
        <rFont val="Arial"/>
        <family val="2"/>
        <charset val="204"/>
      </rPr>
      <t xml:space="preserve"> = сбора от обща стойност редовна публикация в лева, без ДДС и обща стойност спешна публикация в лева, без вкл. ДДС.
</t>
    </r>
    <r>
      <rPr>
        <b/>
        <i/>
        <u/>
        <sz val="9"/>
        <rFont val="Arial"/>
        <family val="2"/>
        <charset val="204"/>
      </rPr>
      <t xml:space="preserve">Забележка:
</t>
    </r>
    <r>
      <rPr>
        <sz val="9"/>
        <rFont val="Arial"/>
        <family val="2"/>
        <charset val="204"/>
      </rPr>
      <t xml:space="preserve">Оценяването на ценовото предложение на всеки участник ще се осъществява на база критерий най-ниска цена, като под най-ниска цена се разбира предложената "Крайна цена за целите на ценовото сравнение, в лева, без включен ДДС". 
Дата:                                                                                                                                                                  Подпис и печат на участника:
</t>
    </r>
  </si>
  <si>
    <t>кл.мм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</si>
</sst>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9">
    <font>
      <sz val="10"/>
      <name val="Arial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Frutiger"/>
    </font>
    <font>
      <sz val="9"/>
      <color theme="1"/>
      <name val="Arial"/>
      <family val="2"/>
      <charset val="204"/>
    </font>
    <font>
      <b/>
      <i/>
      <u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6" fillId="0" borderId="0"/>
  </cellStyleXfs>
  <cellXfs count="73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vertical="top"/>
    </xf>
    <xf numFmtId="0" fontId="4" fillId="0" borderId="0" xfId="0" applyFont="1" applyBorder="1" applyAlignment="1">
      <alignment vertical="top"/>
    </xf>
    <xf numFmtId="0" fontId="0" fillId="0" borderId="15" xfId="0" applyBorder="1" applyAlignment="1">
      <alignment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0" fontId="5" fillId="0" borderId="5" xfId="0" applyFont="1" applyBorder="1" applyAlignment="1" applyProtection="1">
      <alignment horizontal="center" vertical="top"/>
      <protection locked="0"/>
    </xf>
    <xf numFmtId="2" fontId="5" fillId="0" borderId="5" xfId="0" applyNumberFormat="1" applyFont="1" applyBorder="1" applyAlignment="1">
      <alignment vertical="top"/>
    </xf>
    <xf numFmtId="0" fontId="5" fillId="0" borderId="5" xfId="0" applyFont="1" applyBorder="1" applyAlignment="1" applyProtection="1">
      <alignment vertical="top"/>
      <protection locked="0"/>
    </xf>
    <xf numFmtId="2" fontId="5" fillId="0" borderId="16" xfId="0" applyNumberFormat="1" applyFont="1" applyBorder="1" applyAlignment="1">
      <alignment vertical="top"/>
    </xf>
    <xf numFmtId="0" fontId="7" fillId="0" borderId="4" xfId="0" applyFont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vertical="top"/>
    </xf>
    <xf numFmtId="2" fontId="5" fillId="3" borderId="16" xfId="0" applyNumberFormat="1" applyFont="1" applyFill="1" applyBorder="1" applyAlignment="1">
      <alignment vertical="top"/>
    </xf>
    <xf numFmtId="0" fontId="5" fillId="0" borderId="17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18" xfId="0" applyFont="1" applyBorder="1"/>
    <xf numFmtId="0" fontId="5" fillId="0" borderId="18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/>
    </xf>
    <xf numFmtId="0" fontId="3" fillId="3" borderId="4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0" borderId="5" xfId="0" applyFont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/>
    </xf>
    <xf numFmtId="0" fontId="5" fillId="0" borderId="1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2" fontId="5" fillId="0" borderId="19" xfId="0" applyNumberFormat="1" applyFont="1" applyBorder="1" applyAlignment="1">
      <alignment horizontal="center" vertical="top"/>
    </xf>
    <xf numFmtId="2" fontId="5" fillId="0" borderId="13" xfId="0" applyNumberFormat="1" applyFont="1" applyBorder="1" applyAlignment="1">
      <alignment horizontal="center" vertical="top"/>
    </xf>
    <xf numFmtId="2" fontId="5" fillId="0" borderId="2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3">
    <cellStyle name="Euro" xfId="1"/>
    <cellStyle name="Normal" xfId="0" builtinId="0"/>
    <cellStyle name="Нормален_Лист1" xfId="2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view="pageLayout" zoomScaleNormal="100" workbookViewId="0">
      <selection activeCell="A30" sqref="A30:M37"/>
    </sheetView>
  </sheetViews>
  <sheetFormatPr defaultColWidth="9.140625" defaultRowHeight="12.75"/>
  <cols>
    <col min="1" max="1" width="9.7109375" style="4" customWidth="1"/>
    <col min="2" max="4" width="10.7109375" style="1" customWidth="1"/>
    <col min="5" max="5" width="8.140625" style="1" customWidth="1"/>
    <col min="6" max="6" width="5.5703125" style="1" customWidth="1"/>
    <col min="7" max="7" width="7.140625" style="1" customWidth="1"/>
    <col min="8" max="9" width="10.5703125" style="1" customWidth="1"/>
    <col min="10" max="10" width="16.28515625" style="1" customWidth="1"/>
    <col min="11" max="11" width="10.85546875" style="1" customWidth="1"/>
    <col min="12" max="12" width="11.28515625" style="1" customWidth="1"/>
    <col min="13" max="13" width="13.7109375" style="7" customWidth="1"/>
    <col min="14" max="19" width="9.140625" style="1"/>
    <col min="20" max="20" width="12.42578125" style="1" bestFit="1" customWidth="1"/>
    <col min="21" max="16384" width="9.140625" style="1"/>
  </cols>
  <sheetData>
    <row r="1" spans="1:13">
      <c r="A1" s="50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35.25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30.75" customHeight="1" thickBo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>
      <c r="A4" s="59"/>
      <c r="B4" s="61" t="s">
        <v>0</v>
      </c>
      <c r="C4" s="61"/>
      <c r="D4" s="61"/>
      <c r="E4" s="61"/>
      <c r="F4" s="61"/>
      <c r="G4" s="35" t="s">
        <v>1</v>
      </c>
      <c r="H4" s="38" t="s">
        <v>2</v>
      </c>
      <c r="I4" s="39"/>
      <c r="J4" s="40"/>
      <c r="K4" s="48" t="s">
        <v>3</v>
      </c>
      <c r="L4" s="48"/>
      <c r="M4" s="49"/>
    </row>
    <row r="5" spans="1:13" ht="43.5" customHeight="1">
      <c r="A5" s="60"/>
      <c r="B5" s="62"/>
      <c r="C5" s="62"/>
      <c r="D5" s="62"/>
      <c r="E5" s="62"/>
      <c r="F5" s="62"/>
      <c r="G5" s="36"/>
      <c r="H5" s="24" t="s">
        <v>25</v>
      </c>
      <c r="I5" s="24" t="s">
        <v>27</v>
      </c>
      <c r="J5" s="25" t="s">
        <v>26</v>
      </c>
      <c r="K5" s="25" t="s">
        <v>25</v>
      </c>
      <c r="L5" s="24" t="s">
        <v>27</v>
      </c>
      <c r="M5" s="26" t="s">
        <v>26</v>
      </c>
    </row>
    <row r="6" spans="1:13" ht="20.25" customHeight="1">
      <c r="A6" s="27">
        <v>1</v>
      </c>
      <c r="B6" s="41">
        <v>2</v>
      </c>
      <c r="C6" s="42"/>
      <c r="D6" s="42"/>
      <c r="E6" s="42"/>
      <c r="F6" s="43"/>
      <c r="G6" s="28">
        <v>3</v>
      </c>
      <c r="H6" s="28">
        <v>4</v>
      </c>
      <c r="I6" s="28">
        <v>5</v>
      </c>
      <c r="J6" s="29">
        <v>6</v>
      </c>
      <c r="K6" s="29">
        <v>7</v>
      </c>
      <c r="L6" s="30">
        <v>8</v>
      </c>
      <c r="M6" s="31">
        <v>9</v>
      </c>
    </row>
    <row r="7" spans="1:13" s="2" customFormat="1" ht="12.75" customHeight="1">
      <c r="A7" s="32" t="s">
        <v>28</v>
      </c>
      <c r="B7" s="37" t="s">
        <v>4</v>
      </c>
      <c r="C7" s="37"/>
      <c r="D7" s="37"/>
      <c r="E7" s="37"/>
      <c r="F7" s="37"/>
      <c r="G7" s="33"/>
      <c r="H7" s="17"/>
      <c r="I7" s="17"/>
      <c r="J7" s="18" t="s">
        <v>33</v>
      </c>
      <c r="K7" s="18"/>
      <c r="L7" s="18"/>
      <c r="M7" s="34" t="s">
        <v>34</v>
      </c>
    </row>
    <row r="8" spans="1:13" s="2" customFormat="1" ht="12">
      <c r="A8" s="8" t="s">
        <v>5</v>
      </c>
      <c r="B8" s="44" t="s">
        <v>6</v>
      </c>
      <c r="C8" s="44"/>
      <c r="D8" s="44"/>
      <c r="E8" s="44"/>
      <c r="F8" s="44"/>
      <c r="G8" s="9" t="s">
        <v>7</v>
      </c>
      <c r="H8" s="10">
        <v>80000</v>
      </c>
      <c r="I8" s="11"/>
      <c r="J8" s="12">
        <f>H8*I8</f>
        <v>0</v>
      </c>
      <c r="K8" s="10">
        <v>400</v>
      </c>
      <c r="L8" s="13"/>
      <c r="M8" s="14">
        <f>K8*L8</f>
        <v>0</v>
      </c>
    </row>
    <row r="9" spans="1:13" s="2" customFormat="1" ht="12">
      <c r="A9" s="8" t="s">
        <v>36</v>
      </c>
      <c r="B9" s="44" t="s">
        <v>9</v>
      </c>
      <c r="C9" s="44"/>
      <c r="D9" s="44"/>
      <c r="E9" s="44"/>
      <c r="F9" s="44"/>
      <c r="G9" s="9" t="s">
        <v>7</v>
      </c>
      <c r="H9" s="10">
        <v>60000</v>
      </c>
      <c r="I9" s="11"/>
      <c r="J9" s="12">
        <f t="shared" ref="J9:J14" si="0">H9*I9</f>
        <v>0</v>
      </c>
      <c r="K9" s="10">
        <v>100</v>
      </c>
      <c r="L9" s="13"/>
      <c r="M9" s="14">
        <f>K9*L9</f>
        <v>0</v>
      </c>
    </row>
    <row r="10" spans="1:13" s="2" customFormat="1" ht="12">
      <c r="A10" s="8" t="s">
        <v>37</v>
      </c>
      <c r="B10" s="44" t="s">
        <v>11</v>
      </c>
      <c r="C10" s="44"/>
      <c r="D10" s="44"/>
      <c r="E10" s="44"/>
      <c r="F10" s="44"/>
      <c r="G10" s="9" t="s">
        <v>7</v>
      </c>
      <c r="H10" s="10">
        <v>40000</v>
      </c>
      <c r="I10" s="11"/>
      <c r="J10" s="12">
        <f t="shared" si="0"/>
        <v>0</v>
      </c>
      <c r="K10" s="10">
        <v>50</v>
      </c>
      <c r="L10" s="13"/>
      <c r="M10" s="14">
        <f>K10*L10</f>
        <v>0</v>
      </c>
    </row>
    <row r="11" spans="1:13" s="2" customFormat="1" ht="12">
      <c r="A11" s="8" t="s">
        <v>8</v>
      </c>
      <c r="B11" s="44" t="s">
        <v>13</v>
      </c>
      <c r="C11" s="44"/>
      <c r="D11" s="44"/>
      <c r="E11" s="44"/>
      <c r="F11" s="44"/>
      <c r="G11" s="9" t="s">
        <v>14</v>
      </c>
      <c r="H11" s="10">
        <v>70000</v>
      </c>
      <c r="I11" s="11"/>
      <c r="J11" s="12">
        <f>H11*I11</f>
        <v>0</v>
      </c>
      <c r="K11" s="10">
        <v>200</v>
      </c>
      <c r="L11" s="13"/>
      <c r="M11" s="14">
        <f>K11*L11</f>
        <v>0</v>
      </c>
    </row>
    <row r="12" spans="1:13" s="2" customFormat="1" ht="27.75" customHeight="1">
      <c r="A12" s="8" t="s">
        <v>10</v>
      </c>
      <c r="B12" s="44" t="s">
        <v>16</v>
      </c>
      <c r="C12" s="44"/>
      <c r="D12" s="44"/>
      <c r="E12" s="44"/>
      <c r="F12" s="44"/>
      <c r="G12" s="9" t="s">
        <v>14</v>
      </c>
      <c r="H12" s="10">
        <v>80000</v>
      </c>
      <c r="I12" s="11"/>
      <c r="J12" s="12">
        <f>H12*I12</f>
        <v>0</v>
      </c>
      <c r="K12" s="10">
        <v>500</v>
      </c>
      <c r="L12" s="13"/>
      <c r="M12" s="14">
        <f>K12*L12</f>
        <v>0</v>
      </c>
    </row>
    <row r="13" spans="1:13" s="2" customFormat="1" ht="27.75" customHeight="1">
      <c r="A13" s="15" t="s">
        <v>12</v>
      </c>
      <c r="B13" s="44" t="s">
        <v>41</v>
      </c>
      <c r="C13" s="44"/>
      <c r="D13" s="44"/>
      <c r="E13" s="44"/>
      <c r="F13" s="44"/>
      <c r="G13" s="9" t="s">
        <v>14</v>
      </c>
      <c r="H13" s="10">
        <v>20000</v>
      </c>
      <c r="I13" s="11"/>
      <c r="J13" s="12">
        <f>H13*I13</f>
        <v>0</v>
      </c>
      <c r="K13" s="10">
        <v>50</v>
      </c>
      <c r="L13" s="13"/>
      <c r="M13" s="14">
        <f>K13*L13</f>
        <v>0</v>
      </c>
    </row>
    <row r="14" spans="1:13" s="2" customFormat="1" ht="12">
      <c r="A14" s="8" t="s">
        <v>15</v>
      </c>
      <c r="B14" s="44" t="s">
        <v>17</v>
      </c>
      <c r="C14" s="44"/>
      <c r="D14" s="44"/>
      <c r="E14" s="44"/>
      <c r="F14" s="44"/>
      <c r="G14" s="9" t="s">
        <v>43</v>
      </c>
      <c r="H14" s="10">
        <v>2000</v>
      </c>
      <c r="I14" s="11"/>
      <c r="J14" s="12">
        <f>H14*I14</f>
        <v>0</v>
      </c>
      <c r="K14" s="10">
        <v>100</v>
      </c>
      <c r="L14" s="13"/>
      <c r="M14" s="14">
        <f>K14*L14</f>
        <v>0</v>
      </c>
    </row>
    <row r="15" spans="1:13" s="2" customFormat="1" ht="12.75" customHeight="1">
      <c r="A15" s="16" t="s">
        <v>29</v>
      </c>
      <c r="B15" s="37" t="s">
        <v>18</v>
      </c>
      <c r="C15" s="37"/>
      <c r="D15" s="37"/>
      <c r="E15" s="37"/>
      <c r="F15" s="37"/>
      <c r="G15" s="17"/>
      <c r="H15" s="18"/>
      <c r="I15" s="17"/>
      <c r="J15" s="18"/>
      <c r="K15" s="18"/>
      <c r="L15" s="18"/>
      <c r="M15" s="19"/>
    </row>
    <row r="16" spans="1:13" s="2" customFormat="1" ht="12">
      <c r="A16" s="8" t="s">
        <v>19</v>
      </c>
      <c r="B16" s="44" t="s">
        <v>6</v>
      </c>
      <c r="C16" s="44"/>
      <c r="D16" s="44"/>
      <c r="E16" s="44"/>
      <c r="F16" s="44"/>
      <c r="G16" s="9" t="s">
        <v>7</v>
      </c>
      <c r="H16" s="10">
        <v>14000</v>
      </c>
      <c r="I16" s="11"/>
      <c r="J16" s="12">
        <f>H16*I16</f>
        <v>0</v>
      </c>
      <c r="K16" s="10">
        <v>400</v>
      </c>
      <c r="L16" s="13"/>
      <c r="M16" s="14">
        <f>K16*L16</f>
        <v>0</v>
      </c>
    </row>
    <row r="17" spans="1:16" s="2" customFormat="1" ht="13.5" customHeight="1">
      <c r="A17" s="8" t="s">
        <v>38</v>
      </c>
      <c r="B17" s="45" t="s">
        <v>9</v>
      </c>
      <c r="C17" s="46"/>
      <c r="D17" s="46"/>
      <c r="E17" s="46"/>
      <c r="F17" s="47"/>
      <c r="G17" s="9" t="s">
        <v>7</v>
      </c>
      <c r="H17" s="10">
        <v>11000</v>
      </c>
      <c r="I17" s="11"/>
      <c r="J17" s="12">
        <f>H17*I17</f>
        <v>0</v>
      </c>
      <c r="K17" s="10">
        <v>100</v>
      </c>
      <c r="L17" s="13"/>
      <c r="M17" s="14">
        <f>K17*L17</f>
        <v>0</v>
      </c>
      <c r="P17" s="6"/>
    </row>
    <row r="18" spans="1:16" s="2" customFormat="1" ht="12">
      <c r="A18" s="8" t="s">
        <v>39</v>
      </c>
      <c r="B18" s="44" t="s">
        <v>11</v>
      </c>
      <c r="C18" s="44"/>
      <c r="D18" s="44"/>
      <c r="E18" s="44"/>
      <c r="F18" s="44"/>
      <c r="G18" s="9" t="s">
        <v>7</v>
      </c>
      <c r="H18" s="10">
        <v>6000</v>
      </c>
      <c r="I18" s="11"/>
      <c r="J18" s="12">
        <f>H18*I18</f>
        <v>0</v>
      </c>
      <c r="K18" s="10">
        <v>50</v>
      </c>
      <c r="L18" s="13"/>
      <c r="M18" s="14">
        <f>K18*L18</f>
        <v>0</v>
      </c>
    </row>
    <row r="19" spans="1:16" s="2" customFormat="1" ht="12">
      <c r="A19" s="8" t="s">
        <v>20</v>
      </c>
      <c r="B19" s="44" t="s">
        <v>13</v>
      </c>
      <c r="C19" s="44"/>
      <c r="D19" s="44"/>
      <c r="E19" s="44"/>
      <c r="F19" s="44"/>
      <c r="G19" s="9" t="s">
        <v>14</v>
      </c>
      <c r="H19" s="10">
        <v>12000</v>
      </c>
      <c r="I19" s="11"/>
      <c r="J19" s="12">
        <f>H19*I19</f>
        <v>0</v>
      </c>
      <c r="K19" s="10">
        <v>200</v>
      </c>
      <c r="L19" s="13"/>
      <c r="M19" s="14">
        <f>K19*L19</f>
        <v>0</v>
      </c>
    </row>
    <row r="20" spans="1:16" s="2" customFormat="1" ht="26.25" customHeight="1">
      <c r="A20" s="8" t="s">
        <v>21</v>
      </c>
      <c r="B20" s="44" t="s">
        <v>16</v>
      </c>
      <c r="C20" s="44"/>
      <c r="D20" s="44"/>
      <c r="E20" s="44"/>
      <c r="F20" s="44"/>
      <c r="G20" s="9" t="s">
        <v>14</v>
      </c>
      <c r="H20" s="10">
        <v>14000</v>
      </c>
      <c r="I20" s="11"/>
      <c r="J20" s="12">
        <f>H20*I20</f>
        <v>0</v>
      </c>
      <c r="K20" s="10">
        <v>500</v>
      </c>
      <c r="L20" s="13"/>
      <c r="M20" s="14">
        <f>K20*L20</f>
        <v>0</v>
      </c>
    </row>
    <row r="21" spans="1:16" s="2" customFormat="1" ht="26.25" customHeight="1">
      <c r="A21" s="8" t="s">
        <v>22</v>
      </c>
      <c r="B21" s="44" t="s">
        <v>24</v>
      </c>
      <c r="C21" s="44"/>
      <c r="D21" s="44"/>
      <c r="E21" s="44"/>
      <c r="F21" s="44"/>
      <c r="G21" s="9" t="s">
        <v>14</v>
      </c>
      <c r="H21" s="10">
        <v>5000</v>
      </c>
      <c r="I21" s="11"/>
      <c r="J21" s="12">
        <f>H21*I21</f>
        <v>0</v>
      </c>
      <c r="K21" s="10">
        <v>50</v>
      </c>
      <c r="L21" s="13"/>
      <c r="M21" s="14">
        <f>K21*L21</f>
        <v>0</v>
      </c>
    </row>
    <row r="22" spans="1:16" s="2" customFormat="1" ht="12.75" customHeight="1">
      <c r="A22" s="20" t="s">
        <v>23</v>
      </c>
      <c r="B22" s="58" t="s">
        <v>17</v>
      </c>
      <c r="C22" s="58"/>
      <c r="D22" s="58"/>
      <c r="E22" s="58"/>
      <c r="F22" s="58"/>
      <c r="G22" s="21" t="s">
        <v>43</v>
      </c>
      <c r="H22" s="22">
        <v>400</v>
      </c>
      <c r="I22" s="23"/>
      <c r="J22" s="12">
        <f>H22*I22</f>
        <v>0</v>
      </c>
      <c r="K22" s="10">
        <v>100</v>
      </c>
      <c r="L22" s="13"/>
      <c r="M22" s="14">
        <f>K22*L22</f>
        <v>0</v>
      </c>
    </row>
    <row r="23" spans="1:16">
      <c r="A23" s="53" t="s">
        <v>30</v>
      </c>
      <c r="B23" s="54"/>
      <c r="C23" s="54"/>
      <c r="D23" s="54"/>
      <c r="E23" s="54"/>
      <c r="F23" s="54"/>
      <c r="G23" s="54"/>
      <c r="H23" s="56" t="s">
        <v>31</v>
      </c>
      <c r="I23" s="56"/>
      <c r="J23" s="57">
        <f>SUM(J8:J22)</f>
        <v>0</v>
      </c>
      <c r="K23" s="56" t="s">
        <v>32</v>
      </c>
      <c r="L23" s="56"/>
      <c r="M23" s="57">
        <f>SUM(M8:M22)</f>
        <v>0</v>
      </c>
    </row>
    <row r="24" spans="1:16">
      <c r="A24" s="55"/>
      <c r="B24" s="54"/>
      <c r="C24" s="54"/>
      <c r="D24" s="54"/>
      <c r="E24" s="54"/>
      <c r="F24" s="54"/>
      <c r="G24" s="54"/>
      <c r="H24" s="56"/>
      <c r="I24" s="56"/>
      <c r="J24" s="57"/>
      <c r="K24" s="56"/>
      <c r="L24" s="56"/>
      <c r="M24" s="57"/>
    </row>
    <row r="25" spans="1:16">
      <c r="A25" s="55"/>
      <c r="B25" s="54"/>
      <c r="C25" s="54"/>
      <c r="D25" s="54"/>
      <c r="E25" s="54"/>
      <c r="F25" s="54"/>
      <c r="G25" s="54"/>
      <c r="H25" s="56"/>
      <c r="I25" s="56"/>
      <c r="J25" s="57"/>
      <c r="K25" s="56"/>
      <c r="L25" s="56"/>
      <c r="M25" s="57"/>
    </row>
    <row r="26" spans="1:16">
      <c r="A26" s="65" t="s">
        <v>40</v>
      </c>
      <c r="B26" s="56"/>
      <c r="C26" s="56"/>
      <c r="D26" s="56"/>
      <c r="E26" s="56"/>
      <c r="F26" s="56"/>
      <c r="G26" s="56"/>
      <c r="H26" s="56"/>
      <c r="I26" s="56"/>
      <c r="J26" s="57">
        <f>J23+M23</f>
        <v>0</v>
      </c>
      <c r="K26" s="57"/>
      <c r="L26" s="57"/>
      <c r="M26" s="68"/>
    </row>
    <row r="27" spans="1:16">
      <c r="A27" s="65"/>
      <c r="B27" s="56"/>
      <c r="C27" s="56"/>
      <c r="D27" s="56"/>
      <c r="E27" s="56"/>
      <c r="F27" s="56"/>
      <c r="G27" s="56"/>
      <c r="H27" s="56"/>
      <c r="I27" s="56"/>
      <c r="J27" s="57"/>
      <c r="K27" s="57"/>
      <c r="L27" s="57"/>
      <c r="M27" s="68"/>
    </row>
    <row r="28" spans="1:16">
      <c r="A28" s="65"/>
      <c r="B28" s="56"/>
      <c r="C28" s="56"/>
      <c r="D28" s="56"/>
      <c r="E28" s="56"/>
      <c r="F28" s="56"/>
      <c r="G28" s="56"/>
      <c r="H28" s="56"/>
      <c r="I28" s="56"/>
      <c r="J28" s="57"/>
      <c r="K28" s="57"/>
      <c r="L28" s="57"/>
      <c r="M28" s="68"/>
    </row>
    <row r="29" spans="1:16" ht="13.5" thickBot="1">
      <c r="A29" s="66"/>
      <c r="B29" s="67"/>
      <c r="C29" s="67"/>
      <c r="D29" s="67"/>
      <c r="E29" s="67"/>
      <c r="F29" s="67"/>
      <c r="G29" s="67"/>
      <c r="H29" s="67"/>
      <c r="I29" s="67"/>
      <c r="J29" s="69"/>
      <c r="K29" s="69"/>
      <c r="L29" s="69"/>
      <c r="M29" s="70"/>
    </row>
    <row r="30" spans="1:16">
      <c r="A30" s="71" t="s">
        <v>42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</row>
    <row r="31" spans="1:16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</row>
    <row r="32" spans="1:16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</row>
    <row r="33" spans="1:13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</row>
    <row r="34" spans="1:13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</row>
    <row r="35" spans="1:13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</row>
    <row r="36" spans="1:13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</row>
    <row r="37" spans="1:13" ht="36" customHeight="1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</row>
    <row r="38" spans="1:13">
      <c r="A38" s="3"/>
      <c r="L38" s="5"/>
      <c r="M38" s="5"/>
    </row>
    <row r="39" spans="1:13">
      <c r="A39" s="63"/>
      <c r="B39" s="64"/>
      <c r="C39" s="64"/>
      <c r="D39" s="64"/>
      <c r="J39" s="63"/>
      <c r="K39" s="64"/>
      <c r="L39" s="64"/>
      <c r="M39" s="64"/>
    </row>
    <row r="40" spans="1:13">
      <c r="L40" s="5"/>
      <c r="M40" s="5"/>
    </row>
    <row r="41" spans="1:13">
      <c r="L41" s="5"/>
      <c r="M41" s="5"/>
    </row>
    <row r="42" spans="1:13">
      <c r="L42" s="5"/>
      <c r="M42" s="5"/>
    </row>
  </sheetData>
  <sheetProtection algorithmName="SHA-512" hashValue="PcYx5ECjYTnMqwdRxZorX6PmoH5heySKudvtgZJOpI75VrMo5EmngloM61O2idK6VvOZDkc6IUkVwZ/jZ+OrKg==" saltValue="dbS1qiSMMXwjRi7GixfROw==" spinCount="100000" sheet="1" formatCells="0" formatColumns="0" formatRows="0" insertColumns="0" insertRows="0" insertHyperlinks="0" deleteColumns="0" deleteRows="0" sort="0" autoFilter="0" pivotTables="0"/>
  <protectedRanges>
    <protectedRange sqref="A3:F3" name="Bereich1_9_1"/>
  </protectedRanges>
  <mergeCells count="33">
    <mergeCell ref="A39:D39"/>
    <mergeCell ref="J39:M39"/>
    <mergeCell ref="A26:I29"/>
    <mergeCell ref="J26:M29"/>
    <mergeCell ref="A30:M37"/>
    <mergeCell ref="K4:M4"/>
    <mergeCell ref="A1:M3"/>
    <mergeCell ref="A23:G25"/>
    <mergeCell ref="H23:I25"/>
    <mergeCell ref="J23:J25"/>
    <mergeCell ref="K23:L25"/>
    <mergeCell ref="M23:M25"/>
    <mergeCell ref="B22:F22"/>
    <mergeCell ref="B9:F9"/>
    <mergeCell ref="B10:F10"/>
    <mergeCell ref="B11:F11"/>
    <mergeCell ref="B12:F12"/>
    <mergeCell ref="B14:F14"/>
    <mergeCell ref="B21:F21"/>
    <mergeCell ref="A4:A5"/>
    <mergeCell ref="B4:F5"/>
    <mergeCell ref="G4:G5"/>
    <mergeCell ref="B7:F7"/>
    <mergeCell ref="H4:J4"/>
    <mergeCell ref="B6:F6"/>
    <mergeCell ref="B20:F20"/>
    <mergeCell ref="B8:F8"/>
    <mergeCell ref="B13:F13"/>
    <mergeCell ref="B15:F15"/>
    <mergeCell ref="B16:F16"/>
    <mergeCell ref="B17:F17"/>
    <mergeCell ref="B18:F18"/>
    <mergeCell ref="B19:F19"/>
  </mergeCells>
  <pageMargins left="0.68" right="0.15748031496063" top="0.78740157480314998" bottom="0.39370078740157499" header="0.511811023622047" footer="0.18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 (2)</vt:lpstr>
      <vt:lpstr>'ER (2)'!Print_Area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Rizova Vanya</dc:creator>
  <cp:lastModifiedBy>Doncheva Borislava</cp:lastModifiedBy>
  <cp:lastPrinted>2020-02-11T07:22:31Z</cp:lastPrinted>
  <dcterms:created xsi:type="dcterms:W3CDTF">2020-01-09T09:46:30Z</dcterms:created>
  <dcterms:modified xsi:type="dcterms:W3CDTF">2020-02-26T09:05:00Z</dcterms:modified>
</cp:coreProperties>
</file>