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89" i="1" l="1"/>
  <c r="K188" i="1"/>
  <c r="K187" i="1"/>
  <c r="K186" i="1"/>
  <c r="H185" i="1"/>
  <c r="K185" i="1" s="1"/>
  <c r="K183" i="1"/>
  <c r="H182" i="1"/>
  <c r="K182" i="1" s="1"/>
  <c r="H181" i="1"/>
  <c r="K181" i="1" s="1"/>
  <c r="H179" i="1"/>
  <c r="K179" i="1" s="1"/>
  <c r="H177" i="1"/>
  <c r="K177" i="1" s="1"/>
  <c r="H175" i="1"/>
  <c r="K175" i="1" s="1"/>
  <c r="H174" i="1"/>
  <c r="K174" i="1" s="1"/>
  <c r="H173" i="1"/>
  <c r="K173" i="1" s="1"/>
  <c r="H171" i="1"/>
  <c r="K171" i="1" s="1"/>
  <c r="H170" i="1"/>
  <c r="K170" i="1" s="1"/>
  <c r="H169" i="1"/>
  <c r="K169" i="1" s="1"/>
  <c r="H167" i="1"/>
  <c r="K167" i="1" s="1"/>
  <c r="H166" i="1"/>
  <c r="K166" i="1" s="1"/>
  <c r="H161" i="1"/>
  <c r="K161" i="1" s="1"/>
  <c r="H159" i="1"/>
  <c r="K159" i="1" s="1"/>
  <c r="H158" i="1"/>
  <c r="K158" i="1" s="1"/>
  <c r="H157" i="1"/>
  <c r="K157" i="1" s="1"/>
  <c r="H156" i="1"/>
  <c r="K156" i="1" s="1"/>
  <c r="H155" i="1"/>
  <c r="K155" i="1" s="1"/>
  <c r="H152" i="1"/>
  <c r="K152" i="1" s="1"/>
  <c r="H151" i="1"/>
  <c r="K151" i="1" s="1"/>
  <c r="H150" i="1"/>
  <c r="K150" i="1" s="1"/>
  <c r="H148" i="1"/>
  <c r="K148" i="1" s="1"/>
  <c r="H147" i="1"/>
  <c r="K147" i="1" s="1"/>
  <c r="H146" i="1"/>
  <c r="K146" i="1" s="1"/>
  <c r="H145" i="1"/>
  <c r="K145" i="1" s="1"/>
  <c r="H144" i="1"/>
  <c r="K144" i="1" s="1"/>
  <c r="H143" i="1"/>
  <c r="K143" i="1" s="1"/>
  <c r="H142" i="1"/>
  <c r="K142" i="1" s="1"/>
  <c r="H141" i="1"/>
  <c r="K141" i="1" s="1"/>
  <c r="H140" i="1"/>
  <c r="K140" i="1" s="1"/>
  <c r="H139" i="1"/>
  <c r="K139" i="1" s="1"/>
  <c r="H138" i="1"/>
  <c r="K138" i="1" s="1"/>
  <c r="H137" i="1"/>
  <c r="K137" i="1" s="1"/>
  <c r="H136" i="1"/>
  <c r="K136" i="1" s="1"/>
  <c r="H135" i="1"/>
  <c r="K135" i="1" s="1"/>
  <c r="H134" i="1"/>
  <c r="K134" i="1" s="1"/>
  <c r="H133" i="1"/>
  <c r="K133" i="1" s="1"/>
  <c r="H132" i="1"/>
  <c r="K132" i="1" s="1"/>
  <c r="H131" i="1"/>
  <c r="K131" i="1" s="1"/>
  <c r="H129" i="1"/>
  <c r="K129" i="1" s="1"/>
  <c r="H128" i="1"/>
  <c r="K128" i="1" s="1"/>
  <c r="H125" i="1"/>
  <c r="K125" i="1" s="1"/>
  <c r="H124" i="1"/>
  <c r="K124" i="1" s="1"/>
  <c r="H123" i="1"/>
  <c r="K123" i="1" s="1"/>
  <c r="H122" i="1"/>
  <c r="K122" i="1" s="1"/>
  <c r="H121" i="1"/>
  <c r="K121" i="1" s="1"/>
  <c r="H119" i="1"/>
  <c r="K119" i="1" s="1"/>
  <c r="H116" i="1"/>
  <c r="K116" i="1" s="1"/>
  <c r="H115" i="1"/>
  <c r="K115" i="1" s="1"/>
  <c r="H114" i="1"/>
  <c r="K114" i="1" s="1"/>
  <c r="H113" i="1"/>
  <c r="K113" i="1" s="1"/>
  <c r="H112" i="1"/>
  <c r="K112" i="1" s="1"/>
  <c r="H111" i="1"/>
  <c r="K111" i="1" s="1"/>
  <c r="H108" i="1"/>
  <c r="K108" i="1" s="1"/>
  <c r="H107" i="1"/>
  <c r="K107" i="1" s="1"/>
  <c r="H106" i="1"/>
  <c r="K106" i="1" s="1"/>
  <c r="H104" i="1"/>
  <c r="K104" i="1" s="1"/>
  <c r="H103" i="1"/>
  <c r="K103" i="1" s="1"/>
  <c r="H102" i="1"/>
  <c r="K102" i="1" s="1"/>
  <c r="H101" i="1"/>
  <c r="K101" i="1" s="1"/>
  <c r="H100" i="1"/>
  <c r="K100" i="1" s="1"/>
  <c r="H99" i="1"/>
  <c r="K99" i="1" s="1"/>
  <c r="H98" i="1"/>
  <c r="K98" i="1" s="1"/>
  <c r="H94" i="1"/>
  <c r="K94" i="1" s="1"/>
  <c r="H93" i="1"/>
  <c r="K93" i="1" s="1"/>
  <c r="H91" i="1"/>
  <c r="K91" i="1" s="1"/>
  <c r="H90" i="1"/>
  <c r="K90" i="1" s="1"/>
  <c r="H88" i="1"/>
  <c r="K88" i="1" s="1"/>
  <c r="H87" i="1"/>
  <c r="K87" i="1" s="1"/>
  <c r="H84" i="1"/>
  <c r="K84" i="1" s="1"/>
  <c r="H83" i="1"/>
  <c r="K83" i="1" s="1"/>
  <c r="H82" i="1"/>
  <c r="K82" i="1" s="1"/>
  <c r="H81" i="1"/>
  <c r="K81" i="1" s="1"/>
  <c r="H80" i="1"/>
  <c r="K80" i="1" s="1"/>
  <c r="H79" i="1"/>
  <c r="K79" i="1" s="1"/>
  <c r="H78" i="1"/>
  <c r="K78" i="1" s="1"/>
  <c r="H74" i="1"/>
  <c r="K74" i="1" s="1"/>
  <c r="H73" i="1"/>
  <c r="K73" i="1" s="1"/>
  <c r="H72" i="1"/>
  <c r="K72" i="1" s="1"/>
  <c r="H71" i="1"/>
  <c r="K71" i="1" s="1"/>
  <c r="H70" i="1"/>
  <c r="K70" i="1" s="1"/>
  <c r="H69" i="1"/>
  <c r="K69" i="1" s="1"/>
  <c r="H66" i="1"/>
  <c r="K66" i="1" s="1"/>
  <c r="H65" i="1"/>
  <c r="K65" i="1" s="1"/>
  <c r="H63" i="1"/>
  <c r="K63" i="1" s="1"/>
  <c r="H61" i="1"/>
  <c r="K61" i="1" s="1"/>
  <c r="H60" i="1"/>
  <c r="K60" i="1" s="1"/>
  <c r="H59" i="1"/>
  <c r="K59" i="1" s="1"/>
  <c r="H56" i="1"/>
  <c r="K56" i="1" s="1"/>
  <c r="H55" i="1"/>
  <c r="K55" i="1" s="1"/>
  <c r="H48" i="1"/>
  <c r="K48" i="1" s="1"/>
  <c r="H47" i="1"/>
  <c r="K47" i="1" s="1"/>
  <c r="H46" i="1"/>
  <c r="K46" i="1" s="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<sst xmlns="http://schemas.openxmlformats.org/spreadsheetml/2006/main" count="948" uniqueCount="746">
  <si>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</si>
  <si>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</si>
  <si>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</si>
  <si>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</si>
  <si>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</si>
  <si>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</si>
  <si>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</si>
  <si>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</si>
  <si>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</si>
  <si>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</si>
  <si>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</si>
  <si>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</si>
  <si>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</si>
  <si>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</si>
  <si>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</si>
  <si>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</si>
  <si>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</si>
  <si>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</si>
  <si>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</si>
  <si>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</si>
  <si>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</si>
  <si>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</si>
  <si>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</si>
  <si>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</si>
  <si>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</si>
  <si>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</si>
  <si>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</si>
  <si>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</si>
  <si>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</si>
  <si>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</si>
  <si>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</si>
  <si>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</si>
  <si>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</si>
  <si>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</si>
  <si>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</si>
  <si>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</si>
  <si>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</si>
  <si>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</si>
  <si>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</si>
  <si>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</si>
  <si>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</si>
  <si>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</si>
  <si>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</si>
  <si>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</si>
  <si>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</si>
  <si>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</si>
  <si>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</si>
  <si>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</si>
  <si>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</si>
  <si>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</si>
  <si>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</si>
  <si>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</si>
  <si>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</si>
  <si>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</si>
  <si>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</si>
  <si>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</si>
  <si>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</si>
  <si>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</si>
  <si>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</si>
  <si>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</si>
  <si>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</si>
  <si>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</si>
  <si>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</si>
  <si>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</si>
  <si>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</si>
  <si>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</si>
  <si>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</si>
  <si>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</si>
  <si>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</si>
  <si>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</si>
  <si>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</si>
  <si>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</si>
  <si>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</si>
  <si>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</si>
  <si>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</si>
  <si>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</si>
  <si>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</si>
  <si>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</si>
  <si>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</si>
  <si>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</si>
  <si>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</si>
  <si>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</si>
  <si>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</si>
  <si>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</si>
  <si>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</si>
  <si>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</si>
  <si>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</si>
  <si>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</si>
  <si>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</si>
  <si>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</si>
  <si>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</si>
  <si>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</si>
  <si>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</si>
  <si>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</si>
  <si>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</si>
  <si>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</si>
  <si>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</si>
  <si>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</si>
  <si>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</si>
  <si>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</si>
  <si>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</si>
  <si>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</si>
  <si>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</si>
  <si>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</si>
  <si>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</si>
  <si>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</si>
  <si>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</si>
  <si>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</si>
  <si>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</si>
  <si>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</si>
  <si>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</si>
  <si>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</si>
  <si>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</si>
  <si>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</si>
  <si>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</si>
  <si>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</si>
  <si>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</si>
  <si>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</si>
  <si>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</si>
  <si>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</si>
  <si>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</si>
  <si>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</si>
  <si>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</si>
  <si>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</si>
  <si>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</si>
  <si>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</si>
  <si>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</si>
  <si>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</si>
  <si>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</si>
  <si>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</si>
  <si>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</si>
  <si>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</si>
  <si>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</si>
  <si>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</si>
  <si>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</si>
  <si>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</si>
  <si>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</si>
  <si>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</si>
  <si>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</si>
  <si>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</si>
  <si>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</si>
  <si>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</si>
  <si>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</si>
  <si>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</si>
  <si>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</si>
  <si>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</si>
  <si>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</si>
  <si>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</si>
  <si>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</si>
  <si>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</si>
  <si>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</si>
  <si>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</si>
  <si>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</si>
  <si>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</si>
  <si>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</si>
  <si>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</si>
  <si>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</si>
  <si>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</si>
  <si>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</si>
  <si>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</si>
  <si>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</si>
  <si>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</si>
  <si>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</si>
  <si>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</si>
  <si>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</si>
  <si>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</si>
  <si>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</si>
  <si>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</si>
  <si>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</si>
  <si>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</si>
  <si>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</si>
  <si>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</si>
  <si>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</si>
  <si>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</si>
  <si>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</si>
  <si>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</si>
  <si>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</si>
  <si>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</si>
  <si>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</si>
  <si>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</si>
  <si>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</si>
  <si>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</si>
  <si>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</si>
  <si>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</si>
  <si>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</si>
  <si>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</si>
  <si>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</si>
  <si>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</si>
  <si>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</si>
  <si>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</si>
  <si>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</si>
  <si>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</si>
  <si>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</si>
  <si>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</si>
  <si>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</si>
  <si>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</si>
  <si>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</si>
  <si>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</si>
  <si>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</si>
  <si>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</si>
  <si>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</si>
  <si>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</si>
  <si>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</si>
  <si>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</si>
  <si>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</si>
  <si>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</si>
  <si>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</si>
  <si>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</si>
  <si>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</si>
  <si>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</si>
  <si>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</si>
  <si>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</si>
  <si>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</si>
  <si>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</si>
  <si>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</si>
  <si>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</si>
  <si>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</si>
  <si>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</si>
  <si>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</si>
  <si>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</si>
  <si>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</si>
  <si>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</si>
  <si>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</si>
  <si>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</si>
  <si>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</si>
  <si>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</si>
  <si>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</si>
  <si>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</si>
  <si>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</si>
  <si>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</si>
  <si>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</si>
  <si>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</si>
  <si>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</si>
  <si>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</si>
  <si>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</si>
  <si>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</si>
  <si>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</si>
  <si>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</si>
  <si>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</si>
  <si>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</si>
  <si>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</si>
  <si>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</si>
  <si>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</si>
  <si>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</si>
  <si>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</si>
  <si>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</si>
  <si>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</si>
  <si>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</si>
  <si>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</si>
  <si>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</si>
  <si>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</si>
  <si>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</si>
  <si>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</si>
  <si>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</si>
  <si>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</si>
  <si>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</si>
  <si>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</si>
  <si>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</si>
  <si>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</si>
  <si>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</si>
  <si>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</si>
  <si>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</si>
  <si>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</si>
  <si>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</si>
  <si>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</si>
  <si>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</si>
  <si>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</si>
  <si>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</si>
  <si>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</si>
  <si>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</si>
  <si>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</si>
  <si>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</si>
  <si>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</si>
  <si>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</si>
  <si>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</si>
  <si>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</si>
  <si>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</si>
  <si>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</si>
  <si>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</si>
  <si>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</si>
  <si>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</si>
  <si>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</si>
  <si>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</si>
  <si>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</si>
  <si>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</si>
  <si>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</si>
  <si>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</si>
  <si>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</si>
  <si>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</si>
  <si>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</si>
  <si>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</si>
  <si>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</si>
  <si>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</si>
  <si>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</si>
  <si>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</si>
  <si>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</si>
  <si>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</si>
  <si>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</si>
  <si>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</si>
  <si>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</si>
  <si>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</si>
  <si>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</si>
  <si>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</si>
  <si>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</si>
  <si>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</si>
  <si>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</si>
  <si>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</si>
  <si>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</si>
  <si>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</si>
  <si>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</si>
  <si>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</si>
  <si>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</si>
  <si>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</si>
  <si>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</si>
  <si>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</si>
  <si>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</si>
  <si>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</si>
  <si>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</si>
  <si>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</si>
  <si>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</si>
  <si>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</si>
  <si>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</si>
  <si>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</si>
  <si>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</si>
  <si>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</si>
  <si>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</si>
  <si>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</si>
  <si>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</si>
  <si>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</si>
  <si>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</si>
  <si>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</si>
  <si>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</si>
  <si>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</si>
  <si>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</si>
  <si>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</si>
  <si>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</si>
  <si>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</si>
  <si>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</si>
  <si>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</si>
  <si>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</si>
  <si>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</si>
  <si>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</si>
  <si>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</si>
  <si>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</si>
  <si>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</si>
  <si>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</si>
  <si>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</si>
  <si>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</si>
  <si>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</si>
  <si>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</si>
  <si>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</si>
  <si>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</si>
  <si>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</si>
  <si>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</si>
  <si>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</si>
  <si>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</si>
  <si>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</si>
  <si>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</si>
  <si>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</si>
  <si>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</si>
  <si>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</si>
  <si>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</si>
  <si>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</si>
  <si>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</si>
  <si>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</si>
  <si>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</si>
  <si>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</si>
  <si>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</si>
  <si>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</si>
  <si>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</si>
  <si>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</si>
  <si>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</si>
  <si>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</si>
  <si>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</si>
  <si>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</si>
  <si>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</si>
  <si>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</si>
  <si>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</si>
  <si>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</si>
  <si>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</si>
  <si>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</si>
  <si>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</si>
  <si>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</si>
  <si>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</si>
  <si>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</si>
  <si>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</si>
  <si>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</si>
  <si>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</si>
  <si>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</si>
  <si>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</si>
  <si>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</si>
  <si>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</si>
  <si>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</si>
  <si>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</si>
  <si>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</si>
  <si>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</si>
  <si>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</si>
  <si>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</si>
  <si>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</si>
  <si>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</si>
  <si>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</si>
  <si>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</si>
  <si>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</si>
  <si>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</si>
  <si>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</si>
  <si>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</si>
  <si>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</si>
  <si>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</si>
  <si>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</si>
  <si>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</si>
  <si>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</si>
  <si>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</si>
  <si>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</si>
  <si>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</si>
  <si>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</si>
  <si>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</si>
  <si>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</si>
  <si>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</si>
  <si>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</si>
  <si>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</si>
  <si>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</si>
  <si>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</si>
  <si>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</si>
  <si>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</si>
  <si>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</si>
  <si>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</si>
  <si>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</si>
  <si>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</si>
  <si>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</si>
  <si>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</si>
  <si>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</si>
  <si>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</si>
  <si>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</si>
  <si>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</si>
  <si>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</si>
  <si>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</si>
  <si>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</si>
  <si>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</si>
  <si>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</si>
  <si>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</si>
  <si>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</si>
  <si>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</si>
  <si>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</si>
  <si>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</si>
  <si>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</si>
  <si>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</si>
  <si>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</si>
  <si>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</si>
  <si>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</si>
  <si>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</si>
  <si>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</si>
  <si>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</si>
  <si>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</si>
  <si>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</si>
  <si>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</si>
  <si>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</si>
  <si>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</si>
  <si>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</si>
  <si>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</si>
  <si>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</si>
  <si>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</si>
  <si>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</si>
  <si>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</si>
  <si>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</si>
  <si>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</si>
  <si>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</si>
  <si>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</si>
  <si>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</si>
  <si>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</si>
  <si>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</si>
  <si>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</si>
  <si>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</si>
  <si>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</si>
  <si>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</si>
  <si>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</si>
  <si>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</si>
  <si>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</si>
  <si>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</si>
  <si>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</si>
  <si>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</si>
  <si>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</si>
  <si>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</si>
  <si>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</si>
  <si>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</si>
  <si>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</si>
  <si>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</si>
  <si>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</si>
  <si>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</si>
  <si>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</si>
  <si>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</si>
  <si>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</si>
  <si>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</si>
  <si>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</si>
  <si>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</si>
  <si>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</si>
  <si>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</si>
  <si>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</si>
  <si>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</si>
  <si>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</si>
  <si>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</si>
  <si>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</si>
  <si>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</si>
  <si>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</si>
  <si>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</si>
  <si>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</si>
  <si>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</si>
  <si>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</si>
  <si>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</si>
  <si>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</si>
  <si>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</si>
  <si>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</si>
  <si>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</si>
  <si>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</si>
  <si>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</si>
  <si>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</si>
  <si>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</si>
  <si>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</si>
  <si>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</si>
  <si>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</si>
  <si>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</si>
  <si>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</si>
  <si>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</si>
  <si>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</si>
  <si>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</si>
  <si>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</si>
  <si>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</si>
  <si>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</si>
  <si>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</si>
  <si>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</si>
  <si>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</si>
  <si>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</si>
  <si>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</si>
  <si>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</si>
  <si>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</si>
  <si>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</si>
  <si>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</si>
  <si>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</si>
  <si>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</si>
  <si>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</si>
  <si>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</si>
  <si>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</si>
  <si>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</si>
  <si>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</si>
  <si>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</si>
  <si>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</si>
  <si>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</si>
  <si>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</si>
  <si>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</si>
  <si>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</si>
  <si>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</si>
  <si>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</si>
  <si>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</si>
  <si>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</si>
  <si>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</si>
  <si>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</si>
  <si>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</si>
  <si>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</si>
  <si>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</si>
  <si>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</si>
  <si>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</si>
  <si>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</si>
  <si>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</si>
  <si>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</si>
  <si>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</si>
  <si>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</si>
  <si>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</si>
  <si>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</si>
  <si>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</si>
  <si>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</si>
  <si>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</si>
  <si>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</si>
  <si>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</si>
  <si>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</si>
  <si>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</si>
  <si>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</si>
  <si>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</si>
  <si>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</si>
  <si>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</si>
  <si>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</si>
  <si>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</si>
  <si>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</si>
  <si>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</si>
  <si>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</si>
  <si>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</si>
  <si>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</si>
  <si>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</si>
  <si>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</si>
  <si>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</si>
  <si>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</si>
  <si>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</si>
  <si>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</si>
  <si>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</si>
  <si>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</si>
  <si>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</si>
  <si>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</si>
  <si>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</si>
  <si>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</si>
  <si>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</si>
  <si>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</si>
  <si>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</si>
  <si>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</si>
  <si>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</si>
  <si>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</si>
  <si>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</si>
  <si>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</si>
  <si>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</si>
  <si>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</si>
  <si>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</si>
  <si>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</si>
  <si>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</si>
  <si>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</si>
  <si>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</si>
  <si>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</si>
  <si>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</si>
  <si>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</si>
  <si>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</si>
  <si>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</si>
  <si>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</si>
  <si>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</si>
  <si>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</si>
  <si>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</si>
  <si>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</si>
  <si>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</si>
  <si>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</si>
  <si>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</si>
  <si>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</si>
  <si>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</si>
  <si>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</si>
  <si>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</si>
  <si>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</si>
  <si>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</si>
  <si>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</si>
  <si>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</si>
  <si>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</si>
  <si>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</si>
  <si>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</si>
  <si>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</si>
  <si>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</si>
  <si>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</si>
  <si>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</si>
  <si>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</si>
  <si>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</si>
  <si>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</si>
  <si>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</si>
  <si>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</si>
  <si>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</si>
  <si>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</si>
  <si>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</si>
  <si>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</si>
  <si>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</si>
  <si>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</si>
  <si>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</si>
  <si>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</si>
  <si>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</si>
  <si>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</si>
  <si>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</si>
  <si>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</si>
  <si>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</si>
  <si>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</si>
  <si>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</si>
  <si>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</si>
  <si>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</si>
  <si>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</si>
  <si>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</si>
  <si>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</si>
  <si>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</si>
  <si>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</si>
  <si>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</si>
  <si>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</si>
  <si>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</si>
  <si>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</si>
  <si>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</si>
  <si>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</si>
  <si>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</si>
  <si>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</si>
  <si>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</si>
  <si>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</si>
  <si>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</si>
  <si>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</si>
  <si>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</si>
  <si>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</si>
  <si>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</si>
  <si>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</si>
  <si>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</si>
  <si>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</si>
  <si>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</si>
  <si>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</si>
  <si>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</si>
  <si>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</si>
  <si>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</si>
  <si>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</si>
  <si>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</si>
  <si>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</si>
  <si>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</si>
  <si>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</si>
  <si>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</si>
  <si>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</si>
  <si>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</si>
  <si>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</si>
  <si>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</si>
  <si>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</si>
  <si>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</si>
  <si>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</si>
  <si>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</si>
  <si>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</si>
  <si>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</si>
  <si>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</si>
  <si>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</si>
  <si>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</si>
  <si>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</si>
  <si>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</si>
  <si>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</si>
  <si>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</si>
  <si>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</si>
  <si>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</si>
  <si>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</si>
  <si>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</si>
  <si>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</si>
  <si>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</si>
  <si>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</si>
  <si>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</si>
  <si>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</si>
  <si>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</si>
  <si>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</si>
  <si>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</si>
  <si>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</si>
  <si>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</si>
  <si>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</si>
  <si>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</si>
  <si>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</si>
  <si>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</si>
  <si>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</si>
  <si>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</si>
  <si>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</si>
  <si>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</si>
  <si>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</si>
  <si>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</si>
  <si>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</si>
  <si>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</si>
  <si>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</si>
  <si>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</si>
  <si>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</si>
  <si>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</si>
  <si>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</si>
  <si>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</si>
  <si>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572-EP-18-MP-C-3 с предмет: "Извършване на изкопни и възстановителни работи на в КЕЦ Асеновград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</si>
</sst>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55" zoomScaleNormal="55" workbookViewId="0">
      <pane ySplit="4" topLeftCell="A85" activePane="bottomLeft" state="frozen"/>
      <selection activeCell="K193" sqref="K193"/>
      <selection pane="bottomLeft" activeCell="D93" sqref="D1:D1048576"/>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63.19999999999999">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83.6">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91.8">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14.2">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2073</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2201</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8</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24</v>
      </c>
      <c r="K60" s="60">
        <f t="shared" si="5"/>
        <v>0</v>
      </c>
    </row>
    <row r="61" spans="1:11" s="18" customFormat="1" ht="51">
      <c r="A61" s="19" t="s">
        <v>228</v>
      </c>
      <c r="B61" s="20" t="s">
        <v>204</v>
      </c>
      <c r="C61" s="21" t="s">
        <v>229</v>
      </c>
      <c r="D61" s="16" t="s">
        <v>230</v>
      </c>
      <c r="E61" s="16" t="s">
        <v>231</v>
      </c>
      <c r="F61" s="22"/>
      <c r="G61" s="23"/>
      <c r="H61" s="23">
        <f t="shared" si="4"/>
        <v>0</v>
      </c>
      <c r="I61" s="58">
        <v>32</v>
      </c>
      <c r="J61" s="59">
        <v>41</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11</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80</v>
      </c>
      <c r="J65" s="21">
        <v>787</v>
      </c>
      <c r="K65" s="60">
        <f t="shared" ref="K65:K66" si="7">H65*J65</f>
        <v>0</v>
      </c>
    </row>
    <row r="66" spans="1:11" s="52" customFormat="1" ht="142.80000000000001">
      <c r="A66" s="19" t="s">
        <v>248</v>
      </c>
      <c r="B66" s="20" t="s">
        <v>204</v>
      </c>
      <c r="C66" s="21" t="s">
        <v>249</v>
      </c>
      <c r="D66" s="16" t="s">
        <v>250</v>
      </c>
      <c r="E66" s="16" t="s">
        <v>251</v>
      </c>
      <c r="F66" s="22"/>
      <c r="G66" s="23"/>
      <c r="H66" s="23">
        <f t="shared" si="6"/>
        <v>0</v>
      </c>
      <c r="I66" s="58">
        <v>12</v>
      </c>
      <c r="J66" s="21">
        <v>1</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3470</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795</v>
      </c>
      <c r="K70" s="60">
        <f t="shared" si="9"/>
        <v>0</v>
      </c>
    </row>
    <row r="71" spans="1:11" s="18" customFormat="1" ht="30.6">
      <c r="A71" s="19" t="s">
        <v>266</v>
      </c>
      <c r="B71" s="20" t="s">
        <v>204</v>
      </c>
      <c r="C71" s="21" t="s">
        <v>267</v>
      </c>
      <c r="D71" s="16" t="s">
        <v>268</v>
      </c>
      <c r="E71" s="16" t="s">
        <v>269</v>
      </c>
      <c r="F71" s="22"/>
      <c r="G71" s="23"/>
      <c r="H71" s="23">
        <f t="shared" si="8"/>
        <v>0</v>
      </c>
      <c r="I71" s="58">
        <v>28</v>
      </c>
      <c r="J71" s="59">
        <v>9</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3</v>
      </c>
      <c r="K72" s="60">
        <f t="shared" si="9"/>
        <v>0</v>
      </c>
    </row>
    <row r="73" spans="1:11" s="18" customFormat="1" ht="30.6">
      <c r="A73" s="19" t="s">
        <v>274</v>
      </c>
      <c r="B73" s="20" t="s">
        <v>204</v>
      </c>
      <c r="C73" s="21" t="s">
        <v>275</v>
      </c>
      <c r="D73" s="16" t="s">
        <v>276</v>
      </c>
      <c r="E73" s="16" t="s">
        <v>277</v>
      </c>
      <c r="F73" s="22"/>
      <c r="G73" s="23"/>
      <c r="H73" s="23">
        <f t="shared" si="8"/>
        <v>0</v>
      </c>
      <c r="I73" s="58">
        <v>14</v>
      </c>
      <c r="J73" s="59">
        <v>30</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51">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4</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26</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687</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682</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39</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130</v>
      </c>
      <c r="K83" s="60">
        <f t="shared" si="11"/>
        <v>0</v>
      </c>
    </row>
    <row r="84" spans="1:11" s="18" customFormat="1" ht="61.2">
      <c r="A84" s="19" t="s">
        <v>319</v>
      </c>
      <c r="B84" s="20" t="s">
        <v>295</v>
      </c>
      <c r="C84" s="21" t="s">
        <v>320</v>
      </c>
      <c r="D84" s="21" t="s">
        <v>321</v>
      </c>
      <c r="E84" s="21" t="s">
        <v>322</v>
      </c>
      <c r="F84" s="22"/>
      <c r="G84" s="23"/>
      <c r="H84" s="23">
        <f>F84+G84</f>
        <v>0</v>
      </c>
      <c r="I84" s="58">
        <v>24</v>
      </c>
      <c r="J84" s="59">
        <v>321</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53">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7058</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27</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528</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322</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164</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18</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9306</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10</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63</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8</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2</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32.6">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1692</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1426</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1</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425</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39</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10</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225</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11</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1</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512</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354</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34</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220</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1</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512</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354</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34</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17</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15</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4</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6</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6</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3</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87</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1</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218</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7</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1</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1</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1</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111</v>
      </c>
      <c r="K183" s="60">
        <f t="shared" si="38"/>
        <v>16650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3107</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3107</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3107</v>
      </c>
      <c r="I188" s="58">
        <v>0</v>
      </c>
      <c r="J188" s="24">
        <v>1</v>
      </c>
      <c r="K188" s="60">
        <f t="shared" si="41"/>
        <v>0</v>
      </c>
    </row>
    <row r="189" spans="1:16209" s="18" customFormat="1" ht="290.39999999999998">
      <c r="A189" s="51" t="s">
        <v>730</v>
      </c>
      <c r="B189" s="20" t="s">
        <v>716</v>
      </c>
      <c r="C189" s="21"/>
      <c r="D189" s="78" t="s">
        <v>731</v>
      </c>
      <c r="E189" s="78" t="s">
        <v>732</v>
      </c>
      <c r="F189" s="75" t="s">
        <v>733</v>
      </c>
      <c r="G189" s="81"/>
      <c r="H189" s="24">
        <v>3107</v>
      </c>
      <c r="I189" s="58">
        <v>0</v>
      </c>
      <c r="J189" s="24">
        <v>1</v>
      </c>
      <c r="K189" s="60">
        <f t="shared" si="41"/>
        <v>0</v>
      </c>
    </row>
    <row r="190" spans="1:16209" s="18" customFormat="1" ht="31.8" customHeight="1">
      <c r="A190" s="52"/>
      <c r="B190" s="82"/>
      <c r="C190" s="82"/>
      <c r="D190" s="52"/>
      <c r="E190" s="100" t="s">
        <v>743</v>
      </c>
      <c r="F190" s="100"/>
      <c r="G190" s="100"/>
      <c r="H190" s="100"/>
      <c r="I190" s="100"/>
      <c r="J190" s="101"/>
      <c r="K190" s="97">
        <f>SUM(K5:K189)</f>
        <v>16650</v>
      </c>
    </row>
    <row r="191" spans="1:16209" s="18" customFormat="1" ht="34.200000000000003" customHeight="1">
      <c r="A191" s="52"/>
      <c r="B191" s="82"/>
      <c r="C191" s="82"/>
      <c r="D191" s="52"/>
      <c r="E191" s="101" t="s">
        <v>734</v>
      </c>
      <c r="F191" s="101"/>
      <c r="G191" s="101"/>
      <c r="H191" s="101"/>
      <c r="I191" s="101"/>
      <c r="J191" s="101"/>
      <c r="K191" s="97">
        <f>K190</f>
        <v>16650</v>
      </c>
    </row>
    <row r="192" spans="1:16209" s="18" customFormat="1" ht="34.200000000000003" customHeight="1">
      <c r="A192" s="52"/>
      <c r="B192" s="82"/>
      <c r="C192" s="82"/>
      <c r="D192" s="52"/>
      <c r="E192" s="101" t="s">
        <v>735</v>
      </c>
      <c r="F192" s="101"/>
      <c r="G192" s="101"/>
      <c r="H192" s="101"/>
      <c r="I192" s="101"/>
      <c r="J192" s="101"/>
      <c r="K192" s="97">
        <f>K190</f>
        <v>16650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30.6" customHeight="1">
      <c r="A193" s="52"/>
      <c r="B193" s="82"/>
      <c r="C193" s="82"/>
      <c r="D193" s="52"/>
      <c r="E193" s="101" t="s">
        <v>744</v>
      </c>
      <c r="F193" s="101"/>
      <c r="G193" s="101"/>
      <c r="H193" s="101"/>
      <c r="I193" s="101"/>
      <c r="J193" s="101"/>
      <c r="K193" s="97">
        <f>K190+K191+K192</f>
        <v>49950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2018-11-15T16:45:14Z</cp:lastPrinted>
  <dcterms:created xsi:type="dcterms:W3CDTF">2018-11-08T08:02:55Z</dcterms:created>
  <dcterms:modified xsi:type="dcterms:W3CDTF">2018-11-15T17:03:08Z</dcterms:modified>
</cp:coreProperties>
</file>