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300" windowHeight="8208"/>
  </bookViews>
  <sheets>
    <sheet name="Dimitrovgrad" sheetId="1" r:id="rId1"/>
  </sheets>
  <externalReferences>
    <externalReference r:id="rId2"/>
  </externalReferences>
  <definedNames>
    <definedName name="_xlnm._FilterDatabase" localSheetId="0" hidden="1">Dimitrovgrad!$A$2:$K$431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_xlnm.Print_Area" localSheetId="0">Dimitrovgrad!$A$1:$K$438</definedName>
    <definedName name="_xlnm.Print_Titles" localSheetId="0">Dimitrovgrad!$2:$2</definedName>
    <definedName name="коеф" localSheetId="0">Dimitrovgrad!$E$4</definedName>
    <definedName name="коеф13" localSheetId="0">Dimitrovgrad!#REF!</definedName>
    <definedName name="коеф13">[1]Belovo!#REF!</definedName>
    <definedName name="коеф14" localSheetId="0">Dimitrovgrad!#REF!</definedName>
    <definedName name="коеф14">[1]Belovo!#REF!</definedName>
    <definedName name="коеф15" localSheetId="0">Dimitrovgrad!#REF!</definedName>
    <definedName name="коеф15">[1]Belovo!#REF!</definedName>
    <definedName name="коеф16" localSheetId="0">Dimitrovgrad!#REF!</definedName>
    <definedName name="коеф16">[1]Belovo!#REF!</definedName>
    <definedName name="коеф17" localSheetId="0">Dimitrovgrad!#REF!</definedName>
    <definedName name="коеф17">[1]Belovo!#REF!</definedName>
    <definedName name="коеф18" localSheetId="0">Dimitrovgrad!#REF!</definedName>
    <definedName name="коеф18">[1]Belovo!#REF!</definedName>
    <definedName name="коеф19" localSheetId="0">Dimitrovgrad!#REF!</definedName>
    <definedName name="коеф19">[1]Belovo!#REF!</definedName>
    <definedName name="коеф2" localSheetId="0">Dimitrovgrad!#REF!</definedName>
    <definedName name="коеф2">[1]Belovo!#REF!</definedName>
    <definedName name="коеф21" localSheetId="0">Dimitrovgrad!#REF!</definedName>
    <definedName name="коеф21">[1]Belovo!#REF!</definedName>
  </definedNames>
  <calcPr calcId="145621"/>
</workbook>
</file>

<file path=xl/calcChain.xml><?xml version="1.0" encoding="utf-8"?>
<calcChain xmlns="http://schemas.openxmlformats.org/spreadsheetml/2006/main">
  <c r="K427" i="1" l="1"/>
  <c r="K426" i="1"/>
  <c r="K425" i="1"/>
  <c r="K424" i="1"/>
  <c r="K422" i="1"/>
  <c r="H421" i="1"/>
  <c r="K421" i="1" s="1"/>
  <c r="K420" i="1"/>
  <c r="H420" i="1"/>
  <c r="H418" i="1"/>
  <c r="K418" i="1" s="1"/>
  <c r="K416" i="1"/>
  <c r="H416" i="1"/>
  <c r="H415" i="1"/>
  <c r="K415" i="1" s="1"/>
  <c r="K414" i="1"/>
  <c r="H414" i="1"/>
  <c r="H413" i="1"/>
  <c r="K413" i="1" s="1"/>
  <c r="K411" i="1"/>
  <c r="H411" i="1"/>
  <c r="H410" i="1"/>
  <c r="K410" i="1" s="1"/>
  <c r="K409" i="1"/>
  <c r="H409" i="1"/>
  <c r="H407" i="1"/>
  <c r="K407" i="1" s="1"/>
  <c r="K406" i="1"/>
  <c r="H406" i="1"/>
  <c r="H401" i="1"/>
  <c r="K401" i="1" s="1"/>
  <c r="K400" i="1"/>
  <c r="H400" i="1"/>
  <c r="H399" i="1"/>
  <c r="K399" i="1" s="1"/>
  <c r="K398" i="1"/>
  <c r="H398" i="1"/>
  <c r="H397" i="1"/>
  <c r="K397" i="1" s="1"/>
  <c r="K395" i="1"/>
  <c r="H395" i="1"/>
  <c r="H394" i="1"/>
  <c r="K394" i="1" s="1"/>
  <c r="K393" i="1"/>
  <c r="H393" i="1"/>
  <c r="H392" i="1"/>
  <c r="K392" i="1" s="1"/>
  <c r="K388" i="1"/>
  <c r="H388" i="1"/>
  <c r="H387" i="1"/>
  <c r="K387" i="1" s="1"/>
  <c r="K386" i="1"/>
  <c r="H386" i="1"/>
  <c r="H385" i="1"/>
  <c r="K385" i="1" s="1"/>
  <c r="K384" i="1"/>
  <c r="H384" i="1"/>
  <c r="H383" i="1"/>
  <c r="K383" i="1" s="1"/>
  <c r="K382" i="1"/>
  <c r="H382" i="1"/>
  <c r="H378" i="1"/>
  <c r="K378" i="1" s="1"/>
  <c r="K377" i="1"/>
  <c r="H377" i="1"/>
  <c r="H376" i="1"/>
  <c r="K376" i="1" s="1"/>
  <c r="K374" i="1"/>
  <c r="H374" i="1"/>
  <c r="H373" i="1"/>
  <c r="K373" i="1" s="1"/>
  <c r="K372" i="1"/>
  <c r="H372" i="1"/>
  <c r="H371" i="1"/>
  <c r="K371" i="1" s="1"/>
  <c r="K370" i="1"/>
  <c r="H370" i="1"/>
  <c r="H369" i="1"/>
  <c r="K369" i="1" s="1"/>
  <c r="K367" i="1"/>
  <c r="H367" i="1"/>
  <c r="H366" i="1"/>
  <c r="K366" i="1" s="1"/>
  <c r="K365" i="1"/>
  <c r="H365" i="1"/>
  <c r="H364" i="1"/>
  <c r="K364" i="1" s="1"/>
  <c r="K363" i="1"/>
  <c r="H363" i="1"/>
  <c r="H362" i="1"/>
  <c r="K362" i="1" s="1"/>
  <c r="K360" i="1"/>
  <c r="H360" i="1"/>
  <c r="H359" i="1"/>
  <c r="K359" i="1" s="1"/>
  <c r="K358" i="1"/>
  <c r="H358" i="1"/>
  <c r="H357" i="1"/>
  <c r="K357" i="1" s="1"/>
  <c r="K356" i="1"/>
  <c r="H356" i="1"/>
  <c r="H353" i="1"/>
  <c r="K353" i="1" s="1"/>
  <c r="K352" i="1"/>
  <c r="H352" i="1"/>
  <c r="H351" i="1"/>
  <c r="K351" i="1" s="1"/>
  <c r="K350" i="1"/>
  <c r="H350" i="1"/>
  <c r="H349" i="1"/>
  <c r="K349" i="1" s="1"/>
  <c r="K348" i="1"/>
  <c r="H348" i="1"/>
  <c r="H347" i="1"/>
  <c r="K347" i="1" s="1"/>
  <c r="K346" i="1"/>
  <c r="H346" i="1"/>
  <c r="H345" i="1"/>
  <c r="K345" i="1" s="1"/>
  <c r="K343" i="1"/>
  <c r="H343" i="1"/>
  <c r="H342" i="1"/>
  <c r="K342" i="1" s="1"/>
  <c r="K341" i="1"/>
  <c r="H341" i="1"/>
  <c r="H340" i="1"/>
  <c r="K340" i="1" s="1"/>
  <c r="K339" i="1"/>
  <c r="H339" i="1"/>
  <c r="H338" i="1"/>
  <c r="K338" i="1" s="1"/>
  <c r="K337" i="1"/>
  <c r="H337" i="1"/>
  <c r="H335" i="1"/>
  <c r="K335" i="1" s="1"/>
  <c r="K334" i="1"/>
  <c r="H334" i="1"/>
  <c r="H333" i="1"/>
  <c r="K333" i="1" s="1"/>
  <c r="K332" i="1"/>
  <c r="H332" i="1"/>
  <c r="H331" i="1"/>
  <c r="K331" i="1" s="1"/>
  <c r="K330" i="1"/>
  <c r="H330" i="1"/>
  <c r="H327" i="1"/>
  <c r="K327" i="1" s="1"/>
  <c r="K326" i="1"/>
  <c r="H326" i="1"/>
  <c r="H325" i="1"/>
  <c r="K325" i="1" s="1"/>
  <c r="K324" i="1"/>
  <c r="H324" i="1"/>
  <c r="H323" i="1"/>
  <c r="K323" i="1" s="1"/>
  <c r="K322" i="1"/>
  <c r="H322" i="1"/>
  <c r="H320" i="1"/>
  <c r="K320" i="1" s="1"/>
  <c r="K319" i="1"/>
  <c r="H319" i="1"/>
  <c r="H318" i="1"/>
  <c r="K318" i="1" s="1"/>
  <c r="K316" i="1"/>
  <c r="H316" i="1"/>
  <c r="H315" i="1"/>
  <c r="K315" i="1" s="1"/>
  <c r="K314" i="1"/>
  <c r="H314" i="1"/>
  <c r="H312" i="1"/>
  <c r="K312" i="1" s="1"/>
  <c r="K311" i="1"/>
  <c r="H311" i="1"/>
  <c r="H310" i="1"/>
  <c r="K310" i="1" s="1"/>
  <c r="K309" i="1"/>
  <c r="H309" i="1"/>
  <c r="H308" i="1"/>
  <c r="K308" i="1" s="1"/>
  <c r="K307" i="1"/>
  <c r="H307" i="1"/>
  <c r="H306" i="1"/>
  <c r="K306" i="1" s="1"/>
  <c r="K304" i="1"/>
  <c r="H304" i="1"/>
  <c r="H303" i="1"/>
  <c r="K303" i="1" s="1"/>
  <c r="K302" i="1"/>
  <c r="H302" i="1"/>
  <c r="H301" i="1"/>
  <c r="K301" i="1" s="1"/>
  <c r="K300" i="1"/>
  <c r="H300" i="1"/>
  <c r="H299" i="1"/>
  <c r="K299" i="1" s="1"/>
  <c r="K298" i="1"/>
  <c r="H298" i="1"/>
  <c r="H297" i="1"/>
  <c r="K297" i="1" s="1"/>
  <c r="K293" i="1"/>
  <c r="H293" i="1"/>
  <c r="H292" i="1"/>
  <c r="K292" i="1" s="1"/>
  <c r="K291" i="1"/>
  <c r="H291" i="1"/>
  <c r="H290" i="1"/>
  <c r="K290" i="1" s="1"/>
  <c r="K289" i="1"/>
  <c r="H289" i="1"/>
  <c r="H288" i="1"/>
  <c r="K288" i="1" s="1"/>
  <c r="K287" i="1"/>
  <c r="H287" i="1"/>
  <c r="H286" i="1"/>
  <c r="K286" i="1" s="1"/>
  <c r="K284" i="1"/>
  <c r="H284" i="1"/>
  <c r="H283" i="1"/>
  <c r="K283" i="1" s="1"/>
  <c r="K282" i="1"/>
  <c r="H282" i="1"/>
  <c r="H281" i="1"/>
  <c r="K281" i="1" s="1"/>
  <c r="K279" i="1"/>
  <c r="H279" i="1"/>
  <c r="H277" i="1"/>
  <c r="K277" i="1" s="1"/>
  <c r="K276" i="1"/>
  <c r="H276" i="1"/>
  <c r="H274" i="1"/>
  <c r="K274" i="1" s="1"/>
  <c r="K273" i="1"/>
  <c r="H273" i="1"/>
  <c r="H272" i="1"/>
  <c r="K272" i="1" s="1"/>
  <c r="K271" i="1"/>
  <c r="H271" i="1"/>
  <c r="H270" i="1"/>
  <c r="K270" i="1" s="1"/>
  <c r="H269" i="1"/>
  <c r="K269" i="1" s="1"/>
  <c r="H268" i="1"/>
  <c r="K268" i="1" s="1"/>
  <c r="H266" i="1"/>
  <c r="K266" i="1" s="1"/>
  <c r="H265" i="1"/>
  <c r="K265" i="1" s="1"/>
  <c r="K264" i="1"/>
  <c r="H264" i="1"/>
  <c r="H263" i="1"/>
  <c r="K263" i="1" s="1"/>
  <c r="K262" i="1"/>
  <c r="H262" i="1"/>
  <c r="H261" i="1"/>
  <c r="K261" i="1" s="1"/>
  <c r="H260" i="1"/>
  <c r="K260" i="1" s="1"/>
  <c r="H259" i="1"/>
  <c r="K259" i="1" s="1"/>
  <c r="H257" i="1"/>
  <c r="K257" i="1" s="1"/>
  <c r="H256" i="1"/>
  <c r="K256" i="1" s="1"/>
  <c r="K254" i="1"/>
  <c r="H254" i="1"/>
  <c r="H253" i="1"/>
  <c r="K253" i="1" s="1"/>
  <c r="K252" i="1"/>
  <c r="H252" i="1"/>
  <c r="H251" i="1"/>
  <c r="K251" i="1" s="1"/>
  <c r="H250" i="1"/>
  <c r="K250" i="1" s="1"/>
  <c r="H247" i="1"/>
  <c r="K247" i="1" s="1"/>
  <c r="H246" i="1"/>
  <c r="K246" i="1" s="1"/>
  <c r="H245" i="1"/>
  <c r="K245" i="1" s="1"/>
  <c r="K244" i="1"/>
  <c r="H244" i="1"/>
  <c r="H243" i="1"/>
  <c r="K243" i="1" s="1"/>
  <c r="K242" i="1"/>
  <c r="H242" i="1"/>
  <c r="H241" i="1"/>
  <c r="K241" i="1" s="1"/>
  <c r="H240" i="1"/>
  <c r="K240" i="1" s="1"/>
  <c r="H239" i="1"/>
  <c r="K239" i="1" s="1"/>
  <c r="H238" i="1"/>
  <c r="K238" i="1" s="1"/>
  <c r="H237" i="1"/>
  <c r="K237" i="1" s="1"/>
  <c r="K236" i="1"/>
  <c r="H236" i="1"/>
  <c r="H234" i="1"/>
  <c r="K234" i="1" s="1"/>
  <c r="K233" i="1"/>
  <c r="H233" i="1"/>
  <c r="H232" i="1"/>
  <c r="K232" i="1" s="1"/>
  <c r="H231" i="1"/>
  <c r="K231" i="1" s="1"/>
  <c r="H229" i="1"/>
  <c r="K229" i="1" s="1"/>
  <c r="H228" i="1"/>
  <c r="K228" i="1" s="1"/>
  <c r="H227" i="1"/>
  <c r="K227" i="1" s="1"/>
  <c r="K226" i="1"/>
  <c r="H226" i="1"/>
  <c r="H225" i="1"/>
  <c r="K225" i="1" s="1"/>
  <c r="K224" i="1"/>
  <c r="H224" i="1"/>
  <c r="H223" i="1"/>
  <c r="K223" i="1" s="1"/>
  <c r="H222" i="1"/>
  <c r="K222" i="1" s="1"/>
  <c r="H221" i="1"/>
  <c r="K221" i="1" s="1"/>
  <c r="H220" i="1"/>
  <c r="K220" i="1" s="1"/>
  <c r="H218" i="1"/>
  <c r="K218" i="1" s="1"/>
  <c r="K217" i="1"/>
  <c r="H217" i="1"/>
  <c r="H216" i="1"/>
  <c r="K216" i="1" s="1"/>
  <c r="K215" i="1"/>
  <c r="H215" i="1"/>
  <c r="H213" i="1"/>
  <c r="K213" i="1" s="1"/>
  <c r="H212" i="1"/>
  <c r="K212" i="1" s="1"/>
  <c r="H210" i="1"/>
  <c r="K210" i="1" s="1"/>
  <c r="H209" i="1"/>
  <c r="K209" i="1" s="1"/>
  <c r="K208" i="1"/>
  <c r="H208" i="1"/>
  <c r="H206" i="1"/>
  <c r="K206" i="1" s="1"/>
  <c r="K205" i="1"/>
  <c r="H205" i="1"/>
  <c r="H204" i="1"/>
  <c r="K204" i="1" s="1"/>
  <c r="K202" i="1"/>
  <c r="H202" i="1"/>
  <c r="H201" i="1"/>
  <c r="K201" i="1" s="1"/>
  <c r="K200" i="1"/>
  <c r="H200" i="1"/>
  <c r="H199" i="1"/>
  <c r="K199" i="1" s="1"/>
  <c r="K198" i="1"/>
  <c r="H198" i="1"/>
  <c r="H197" i="1"/>
  <c r="K197" i="1" s="1"/>
  <c r="K196" i="1"/>
  <c r="H196" i="1"/>
  <c r="H195" i="1"/>
  <c r="K195" i="1" s="1"/>
  <c r="K194" i="1"/>
  <c r="H194" i="1"/>
  <c r="H193" i="1"/>
  <c r="K193" i="1" s="1"/>
  <c r="K192" i="1"/>
  <c r="H192" i="1"/>
  <c r="H191" i="1"/>
  <c r="K191" i="1" s="1"/>
  <c r="K190" i="1"/>
  <c r="H190" i="1"/>
  <c r="H189" i="1"/>
  <c r="K189" i="1" s="1"/>
  <c r="K188" i="1"/>
  <c r="H188" i="1"/>
  <c r="H187" i="1"/>
  <c r="K187" i="1" s="1"/>
  <c r="K186" i="1"/>
  <c r="H186" i="1"/>
  <c r="H185" i="1"/>
  <c r="K185" i="1" s="1"/>
  <c r="K183" i="1"/>
  <c r="H183" i="1"/>
  <c r="H182" i="1"/>
  <c r="K182" i="1" s="1"/>
  <c r="K181" i="1"/>
  <c r="H181" i="1"/>
  <c r="H180" i="1"/>
  <c r="K180" i="1" s="1"/>
  <c r="K179" i="1"/>
  <c r="H179" i="1"/>
  <c r="H178" i="1"/>
  <c r="K178" i="1" s="1"/>
  <c r="K177" i="1"/>
  <c r="H177" i="1"/>
  <c r="H176" i="1"/>
  <c r="K176" i="1" s="1"/>
  <c r="K175" i="1"/>
  <c r="H175" i="1"/>
  <c r="H174" i="1"/>
  <c r="K174" i="1" s="1"/>
  <c r="K173" i="1"/>
  <c r="H173" i="1"/>
  <c r="H172" i="1"/>
  <c r="K172" i="1" s="1"/>
  <c r="K171" i="1"/>
  <c r="H171" i="1"/>
  <c r="H170" i="1"/>
  <c r="K170" i="1" s="1"/>
  <c r="K169" i="1"/>
  <c r="H169" i="1"/>
  <c r="H167" i="1"/>
  <c r="K167" i="1" s="1"/>
  <c r="K166" i="1"/>
  <c r="H166" i="1"/>
  <c r="H165" i="1"/>
  <c r="K165" i="1" s="1"/>
  <c r="K164" i="1"/>
  <c r="H164" i="1"/>
  <c r="H163" i="1"/>
  <c r="K163" i="1" s="1"/>
  <c r="K162" i="1"/>
  <c r="H162" i="1"/>
  <c r="H161" i="1"/>
  <c r="K161" i="1" s="1"/>
  <c r="K160" i="1"/>
  <c r="H160" i="1"/>
  <c r="H159" i="1"/>
  <c r="K159" i="1" s="1"/>
  <c r="K158" i="1"/>
  <c r="H158" i="1"/>
  <c r="H157" i="1"/>
  <c r="K157" i="1" s="1"/>
  <c r="K156" i="1"/>
  <c r="H156" i="1"/>
  <c r="H155" i="1"/>
  <c r="K155" i="1" s="1"/>
  <c r="K154" i="1"/>
  <c r="H154" i="1"/>
  <c r="H153" i="1"/>
  <c r="K153" i="1" s="1"/>
  <c r="K152" i="1"/>
  <c r="H152" i="1"/>
  <c r="H151" i="1"/>
  <c r="K151" i="1" s="1"/>
  <c r="K150" i="1"/>
  <c r="H150" i="1"/>
  <c r="H149" i="1"/>
  <c r="K149" i="1" s="1"/>
  <c r="K148" i="1"/>
  <c r="H148" i="1"/>
  <c r="H146" i="1"/>
  <c r="K146" i="1" s="1"/>
  <c r="K145" i="1"/>
  <c r="H145" i="1"/>
  <c r="H144" i="1"/>
  <c r="K144" i="1" s="1"/>
  <c r="K143" i="1"/>
  <c r="H143" i="1"/>
  <c r="H142" i="1"/>
  <c r="K142" i="1" s="1"/>
  <c r="K141" i="1"/>
  <c r="H141" i="1"/>
  <c r="H140" i="1"/>
  <c r="K140" i="1" s="1"/>
  <c r="K139" i="1"/>
  <c r="H139" i="1"/>
  <c r="H138" i="1"/>
  <c r="K138" i="1" s="1"/>
  <c r="K137" i="1"/>
  <c r="H137" i="1"/>
  <c r="H136" i="1"/>
  <c r="K136" i="1" s="1"/>
  <c r="K135" i="1"/>
  <c r="H135" i="1"/>
  <c r="H134" i="1"/>
  <c r="K134" i="1" s="1"/>
  <c r="K133" i="1"/>
  <c r="H133" i="1"/>
  <c r="H132" i="1"/>
  <c r="K132" i="1" s="1"/>
  <c r="K131" i="1"/>
  <c r="H131" i="1"/>
  <c r="H130" i="1"/>
  <c r="K130" i="1" s="1"/>
  <c r="K129" i="1"/>
  <c r="H129" i="1"/>
  <c r="H128" i="1"/>
  <c r="K128" i="1" s="1"/>
  <c r="K126" i="1"/>
  <c r="H126" i="1"/>
  <c r="H125" i="1"/>
  <c r="K125" i="1" s="1"/>
  <c r="K124" i="1"/>
  <c r="H124" i="1"/>
  <c r="H123" i="1"/>
  <c r="K123" i="1" s="1"/>
  <c r="K122" i="1"/>
  <c r="H122" i="1"/>
  <c r="H119" i="1"/>
  <c r="K119" i="1" s="1"/>
  <c r="K118" i="1"/>
  <c r="H118" i="1"/>
  <c r="H117" i="1"/>
  <c r="K117" i="1" s="1"/>
  <c r="K116" i="1"/>
  <c r="H116" i="1"/>
  <c r="H115" i="1"/>
  <c r="K115" i="1" s="1"/>
  <c r="K114" i="1"/>
  <c r="H114" i="1"/>
  <c r="H113" i="1"/>
  <c r="K113" i="1" s="1"/>
  <c r="K112" i="1"/>
  <c r="H112" i="1"/>
  <c r="H111" i="1"/>
  <c r="K111" i="1" s="1"/>
  <c r="K109" i="1"/>
  <c r="H109" i="1"/>
  <c r="H108" i="1"/>
  <c r="K108" i="1" s="1"/>
  <c r="K107" i="1"/>
  <c r="H107" i="1"/>
  <c r="H105" i="1"/>
  <c r="K105" i="1" s="1"/>
  <c r="K104" i="1"/>
  <c r="H104" i="1"/>
  <c r="H103" i="1"/>
  <c r="K103" i="1" s="1"/>
  <c r="K101" i="1"/>
  <c r="H101" i="1"/>
  <c r="H100" i="1"/>
  <c r="K100" i="1" s="1"/>
  <c r="K99" i="1"/>
  <c r="H99" i="1"/>
  <c r="H98" i="1"/>
  <c r="K98" i="1" s="1"/>
  <c r="K97" i="1"/>
  <c r="H97" i="1"/>
  <c r="H96" i="1"/>
  <c r="K96" i="1" s="1"/>
  <c r="K94" i="1"/>
  <c r="H94" i="1"/>
  <c r="H93" i="1"/>
  <c r="K93" i="1" s="1"/>
  <c r="K92" i="1"/>
  <c r="H92" i="1"/>
  <c r="H90" i="1"/>
  <c r="K90" i="1" s="1"/>
  <c r="K89" i="1"/>
  <c r="H89" i="1"/>
  <c r="H88" i="1"/>
  <c r="K88" i="1" s="1"/>
  <c r="K86" i="1"/>
  <c r="H86" i="1"/>
  <c r="H85" i="1"/>
  <c r="K85" i="1" s="1"/>
  <c r="K84" i="1"/>
  <c r="H84" i="1"/>
  <c r="H83" i="1"/>
  <c r="K83" i="1" s="1"/>
  <c r="K80" i="1"/>
  <c r="H80" i="1"/>
  <c r="H79" i="1"/>
  <c r="K79" i="1" s="1"/>
  <c r="K78" i="1"/>
  <c r="H78" i="1"/>
  <c r="H77" i="1"/>
  <c r="K77" i="1" s="1"/>
  <c r="K76" i="1"/>
  <c r="H76" i="1"/>
  <c r="H73" i="1"/>
  <c r="K73" i="1" s="1"/>
  <c r="K72" i="1"/>
  <c r="H72" i="1"/>
  <c r="H71" i="1"/>
  <c r="K71" i="1" s="1"/>
  <c r="K70" i="1"/>
  <c r="H70" i="1"/>
  <c r="H66" i="1"/>
  <c r="K66" i="1" s="1"/>
  <c r="K65" i="1"/>
  <c r="H65" i="1"/>
  <c r="H64" i="1"/>
  <c r="K64" i="1" s="1"/>
  <c r="K62" i="1"/>
  <c r="H62" i="1"/>
  <c r="H61" i="1"/>
  <c r="K61" i="1" s="1"/>
  <c r="K60" i="1"/>
  <c r="H60" i="1"/>
  <c r="H59" i="1"/>
  <c r="K59" i="1" s="1"/>
  <c r="K56" i="1"/>
  <c r="H56" i="1"/>
  <c r="H55" i="1"/>
  <c r="K55" i="1" s="1"/>
  <c r="K54" i="1"/>
  <c r="H54" i="1"/>
  <c r="H53" i="1"/>
  <c r="K53" i="1" s="1"/>
  <c r="K428" i="1" s="1"/>
  <c r="K431" i="1" l="1"/>
  <c r="K429" i="1"/>
  <c r="K430" i="1" s="1"/>
</calcChain>
</file>

<file path=xl/comments1.xml><?xml version="1.0" encoding="utf-8"?>
<comments xmlns="http://schemas.openxmlformats.org/spreadsheetml/2006/main">
  <authors>
    <author>Steinböck Marvin</author>
  </authors>
  <commentList>
    <comment ref="J254" author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<sst xmlns="http://schemas.openxmlformats.org/spreadsheetml/2006/main" count="2016" uniqueCount="1609">
  <si>
    <r>
      <t xml:space="preserve">                                                                                                                                                                                                                                                             Ценово Предложение от: 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t>
    </r>
    <r>
      <rPr>
        <sz val="10"/>
        <rFont val="Frutiger"/>
      </rPr>
      <t xml:space="preserve"> № 95-EP-19-MP-C-3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Димитровград от лицензионната територия на Електроразпределение Юг ЕАД" </t>
    </r>
  </si>
  <si>
    <t>Поз. №
Pos/Nr
HGOGLG</t>
  </si>
  <si>
    <t>Мерна единица
Einheit</t>
  </si>
  <si>
    <t>Кратък текст
Kurztext</t>
  </si>
  <si>
    <t>ОПИСАНИЕ НА ДЕЙНОСТТА
Volltext bulgarisch</t>
  </si>
  <si>
    <t>Volltext Deutsch
LEISTUNGSBESCHREIBUNG</t>
  </si>
  <si>
    <t>Заплата
Lohn 
(BGN)</t>
  </si>
  <si>
    <t>Материали
Material 
(BGN)</t>
  </si>
  <si>
    <t>Един. цена
Einzelpr. 
(BGN)</t>
  </si>
  <si>
    <t>Предел.  ед. цена / 
Max.Einzelprice (BGN)</t>
  </si>
  <si>
    <t>Количество
Menge</t>
  </si>
  <si>
    <t>Сума
Gesamt
(BGN)</t>
  </si>
  <si>
    <t>00</t>
  </si>
  <si>
    <t>Предписания (определения) в договора
Vertragsvorschriften (Bestimmungen)</t>
  </si>
  <si>
    <t>Предписания (определения) в договора</t>
  </si>
  <si>
    <t>Vorgaben (Bestimmungen) im Vertrag</t>
  </si>
  <si>
    <t>0001</t>
  </si>
  <si>
    <t>Стандартизирано описание на дейностите
Standardisierte Leistungsbeschreibungen</t>
  </si>
  <si>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</si>
  <si>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</si>
  <si>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t>0002</t>
  </si>
  <si>
    <t>Определения към договора
Angebotsbestimmungen zum Vertrag</t>
  </si>
  <si>
    <t>Определения към договора</t>
  </si>
  <si>
    <t>Vertragsbestimmungen</t>
  </si>
  <si>
    <t>0002050</t>
  </si>
  <si>
    <t>Цени
Preise</t>
  </si>
  <si>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</si>
  <si>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</si>
  <si>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</si>
  <si>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</si>
  <si>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0002100</t>
  </si>
  <si>
    <t>Заплата
Lohn</t>
  </si>
  <si>
    <r>
      <t xml:space="preserve">Заплата 
</t>
    </r>
    <r>
      <rPr>
        <sz val="8"/>
        <rFont val="Arial"/>
        <family val="2"/>
      </rPr>
      <t>Всички необходими разходи за труд, свързани с изпълнението на описаните дейности.</t>
    </r>
  </si>
  <si>
    <r>
      <t xml:space="preserve">Lohn
</t>
    </r>
    <r>
      <rPr>
        <sz val="8"/>
        <rFont val="Arial"/>
        <family val="2"/>
      </rPr>
      <t xml:space="preserve">Alle erforderlichen Kosten für Arbeit im Zusammenhang mit der Ausführung der beschriebenen Tätigkeiten. </t>
    </r>
  </si>
  <si>
    <t>0002150</t>
  </si>
  <si>
    <t>Материал
Material</t>
  </si>
  <si>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</si>
  <si>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r>
      <t xml:space="preserve">Material
</t>
    </r>
    <r>
      <rPr>
        <sz val="8"/>
        <rFont val="Arial"/>
        <family val="2"/>
      </rPr>
      <t>Alle erforderlichen Materialien, die der Auftragnehmer liefert, für die Durchführung der beschriebenen Tätigkeit einschl. Mechanisierung, Werkzeuge und Verbrauchsmaterialien.</t>
    </r>
  </si>
  <si>
    <t>0002200</t>
  </si>
  <si>
    <t>Геодезически работи
Vermessungsarbeiten</t>
  </si>
  <si>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</si>
  <si>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r>
      <t xml:space="preserve">Geodätische Tätigkeiten
</t>
    </r>
    <r>
      <rPr>
        <sz val="8"/>
        <rFont val="Arial"/>
        <family val="2"/>
      </rPr>
      <t xml:space="preserve">Alle Vermessungstätigkeiten werden durch den vom Auftraggeber genannten Geodäsisten oder das ЕР Yug- Personal ausgeführt.
</t>
    </r>
  </si>
  <si>
    <t>0002250</t>
  </si>
  <si>
    <t>Отстраняване на повредите
Störungsbehebung</t>
  </si>
  <si>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</si>
  <si>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</si>
  <si>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t>0002300</t>
  </si>
  <si>
    <t>Аварийна служба
Bereitschaftsdienst</t>
  </si>
  <si>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</si>
  <si>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</si>
  <si>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t>0002400</t>
  </si>
  <si>
    <t>Разходи за извънреден труд
Kosten der Überstunden</t>
  </si>
  <si>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</si>
  <si>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</si>
  <si>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</si>
  <si>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</si>
  <si>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0002450</t>
  </si>
  <si>
    <t>Стандартен монтаж на стълб
Standardisierte Mastmontage</t>
  </si>
  <si>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</si>
  <si>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</si>
  <si>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t xml:space="preserve">0002530  </t>
  </si>
  <si>
    <t>Добавка за пренасяне на материали - механизирано  
Zuschlag für Materialtransport- mechanisiert</t>
  </si>
  <si>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</si>
  <si>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</si>
  <si>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</si>
  <si>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</si>
  <si>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0002550</t>
  </si>
  <si>
    <t>Добавка за пренасяне на материали - ръчно
Zuschlag für Materialtransport- manuell</t>
  </si>
  <si>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</si>
  <si>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</si>
  <si>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</si>
  <si>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</si>
  <si>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0003</t>
  </si>
  <si>
    <t>Приложения към договора
Vertragsunterlagen</t>
  </si>
  <si>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</si>
  <si>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r>
      <t xml:space="preserve">Beilagen zum Vertrag
</t>
    </r>
    <r>
      <rPr>
        <sz val="8"/>
        <rFont val="Arial"/>
        <family val="2"/>
      </rPr>
      <t xml:space="preserve">Folgende Vorschriften gelten als Vertragsnorm bei der Errichtung von EP Yug-Objekten:
</t>
    </r>
  </si>
  <si>
    <t>0003050</t>
  </si>
  <si>
    <t>Предписания на ЕР Юг
ERP - Bestimmungen</t>
  </si>
  <si>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</si>
  <si>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</si>
  <si>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t>0003100</t>
  </si>
  <si>
    <t>Строителна документация 
Bauunterlagen</t>
  </si>
  <si>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</si>
  <si>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</si>
  <si>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t>0003150</t>
  </si>
  <si>
    <t>Транспортно-правни разрешения
Verkehrsrechtliche Genehmigungen</t>
  </si>
  <si>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</si>
  <si>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</si>
  <si>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t>0003200</t>
  </si>
  <si>
    <t>Управление на строителните отпадъци 
Verwaltung der Bauabfälle</t>
  </si>
  <si>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</si>
  <si>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</si>
  <si>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</si>
  <si>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</si>
  <si>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0004</t>
  </si>
  <si>
    <t>Малки поръчки
Kleinaufträge</t>
  </si>
  <si>
    <t>Малки поръчки</t>
  </si>
  <si>
    <t>Kleinaufträge</t>
  </si>
  <si>
    <t>0004050</t>
  </si>
  <si>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</si>
  <si>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</si>
  <si>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t>0006</t>
  </si>
  <si>
    <t xml:space="preserve">Специални разпоредби
Sondervorschriften                     </t>
  </si>
  <si>
    <t>Специални разпоредби</t>
  </si>
  <si>
    <t>Sondervorschriften</t>
  </si>
  <si>
    <t>0006050</t>
  </si>
  <si>
    <t xml:space="preserve">Поръчка на материали от Възложителя
Materialbestellung vom Auftraggeber </t>
  </si>
  <si>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</si>
  <si>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</si>
  <si>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t>0006100</t>
  </si>
  <si>
    <t>Обхват на услугата
Dienstleistungsumfang</t>
  </si>
  <si>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</si>
  <si>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</si>
  <si>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t>0006150</t>
  </si>
  <si>
    <t>Равностойност в качеството
Qualitätsgleichheit</t>
  </si>
  <si>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</si>
  <si>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</si>
  <si>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t>0006200</t>
  </si>
  <si>
    <t>Общи строителни разходи
Allgemeine Baukosten</t>
  </si>
  <si>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</si>
  <si>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r>
      <t>Allgemeine Baukosten</t>
    </r>
    <r>
      <rPr>
        <sz val="8"/>
        <rFont val="Arial"/>
        <family val="2"/>
      </rPr>
      <t xml:space="preserve">
Die allgemeinen Baukosten sind in den Einzelpreisen kalkuliert worden, solang keine Sonderpositionen angegebenen sind.</t>
    </r>
  </si>
  <si>
    <t>0006250</t>
  </si>
  <si>
    <t>Консумация на електроенергия                               
Stromverbrauch</t>
  </si>
  <si>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</si>
  <si>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</si>
  <si>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t>0006350</t>
  </si>
  <si>
    <t>Затруднения, произтичащи от лоши метеорологични условия.
Hindernisse, von schlechten Wetterbedingungen resultierend</t>
  </si>
  <si>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</si>
  <si>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</si>
  <si>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t>0006370</t>
  </si>
  <si>
    <t>Мерки за противопожарна защитa Maßnahmen Brandschutz</t>
  </si>
  <si>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</si>
  <si>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</si>
  <si>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t>0006380</t>
  </si>
  <si>
    <t>Демонтажни работи 
Demontagearbeiten</t>
  </si>
  <si>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</si>
  <si>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</si>
  <si>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t>0006400</t>
  </si>
  <si>
    <t xml:space="preserve">Водене на ежедневни доклади за строителството
Tägliche Bauberichtführung </t>
  </si>
  <si>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</si>
  <si>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</si>
  <si>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t>0006450</t>
  </si>
  <si>
    <t>Проверка в предприятието
Überprüfung im Betrieb</t>
  </si>
  <si>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</si>
  <si>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</si>
  <si>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t>0006500</t>
  </si>
  <si>
    <t>Приемане на извършената работа                           
Abnahme der ausgeführten Arbeit</t>
  </si>
  <si>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</si>
  <si>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</si>
  <si>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t>0006550</t>
  </si>
  <si>
    <t>Приемане на обекта
Baustellenabnahme</t>
  </si>
  <si>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</si>
  <si>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</si>
  <si>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t>0006600</t>
  </si>
  <si>
    <t>Съхранение на материали
Aufbewahrung der Materialen</t>
  </si>
  <si>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</si>
  <si>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</si>
  <si>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t>0007</t>
  </si>
  <si>
    <t>Изпълнение на договора
Erfüllung des Vertrags</t>
  </si>
  <si>
    <t>Изпълнение на договора</t>
  </si>
  <si>
    <t>Vertragserfüllung</t>
  </si>
  <si>
    <t>0007050</t>
  </si>
  <si>
    <t>Кореспонденция
Korrespondenz</t>
  </si>
  <si>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</si>
  <si>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r>
      <t xml:space="preserve">Schriftverkehr
</t>
    </r>
    <r>
      <rPr>
        <sz val="8"/>
        <rFont val="Arial"/>
        <family val="2"/>
      </rPr>
      <t>Die Korrespondenz zwischen KEZ und Auftragnehmer erfolgt schriftlich und im Namen und zu Händen des KEZ-Leiters und des Auftragnehmer- Vertreters.</t>
    </r>
  </si>
  <si>
    <t>0007100</t>
  </si>
  <si>
    <t>Заявка за изпълнение на обект
Frist für Ausführung des Objekts</t>
  </si>
  <si>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</si>
  <si>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</si>
  <si>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t>0007150</t>
  </si>
  <si>
    <t>Срок за изпълнение на Заявка
Frist für Ausführung der Bestellung</t>
  </si>
  <si>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</si>
  <si>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</si>
  <si>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t>0007200</t>
  </si>
  <si>
    <t>Срок за потвърждение на Заявка
Frist für Bestätigung des Auftrags</t>
  </si>
  <si>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</si>
  <si>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</si>
  <si>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t>0007300</t>
  </si>
  <si>
    <t>Протокол за актуанве на обект
Protokoll für Abrechnung von Objekt</t>
  </si>
  <si>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</si>
  <si>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</si>
  <si>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t>0007350</t>
  </si>
  <si>
    <t>Несъответствия между проекта и Списъка на дейностите
Nichtüberreinstimmung zwischen Projekt und Leistungsverzeichnis</t>
  </si>
  <si>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</si>
  <si>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</si>
  <si>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t>0007400</t>
  </si>
  <si>
    <t xml:space="preserve">Извършване на дейности извън Списъка на дейностите
Ausführung von Tätigkeiten, die außerhalb Leistungsverzeichniß stehen. </t>
  </si>
  <si>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</si>
  <si>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</si>
  <si>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t>01</t>
  </si>
  <si>
    <t>Кабелни линии
Kabelleitungen</t>
  </si>
  <si>
    <r>
      <t>Кабелни линии</t>
    </r>
    <r>
      <rPr>
        <sz val="8"/>
        <rFont val="Arial"/>
        <family val="2"/>
      </rPr>
      <t xml:space="preserve">
Полагане на кабела, принадлежности.</t>
    </r>
  </si>
  <si>
    <r>
      <t>Kabelleitungen</t>
    </r>
    <r>
      <rPr>
        <sz val="8"/>
        <rFont val="Arial"/>
        <family val="2"/>
      </rPr>
      <t xml:space="preserve">
Kabelverlegung, Zubehör.</t>
    </r>
  </si>
  <si>
    <t>0101</t>
  </si>
  <si>
    <t>20 kV- кабелни линии с принадлежности в изкопи
20 kV Kabelverlegung mit Zubehör in Künetten</t>
  </si>
  <si>
    <r>
      <t>20 kV- кабелни линии с принадлежности в изкоп</t>
    </r>
    <r>
      <rPr>
        <sz val="8"/>
        <rFont val="Arial"/>
        <family val="2"/>
      </rPr>
      <t xml:space="preserve">
Полагане на 3 едножилни кабела в изкоп.</t>
    </r>
  </si>
  <si>
    <r>
      <t>20 kV- Kabelleitungen mit Zubehör in Künetten</t>
    </r>
    <r>
      <rPr>
        <sz val="8"/>
        <rFont val="Arial"/>
        <family val="2"/>
      </rPr>
      <t xml:space="preserve">
Verlegung von drei Einleiter- Kabeln in Künetten</t>
    </r>
  </si>
  <si>
    <t>010101</t>
  </si>
  <si>
    <t>Полагане на 20 kV-кабел
20 kV-Kabel verlegen</t>
  </si>
  <si>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</si>
  <si>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</si>
  <si>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t>010101A</t>
  </si>
  <si>
    <t>M
M</t>
  </si>
  <si>
    <t>Полагане на 20 kV-кабел, до 3x1x95 mm2 вкл.
20 kV-Kabel bis 3x1x95 mm2 verlegen</t>
  </si>
  <si>
    <r>
      <t xml:space="preserve">Полагане на 20 kV-кабел, до 3x1x95 mm2 </t>
    </r>
    <r>
      <rPr>
        <sz val="8"/>
        <rFont val="Arial"/>
        <family val="2"/>
      </rPr>
      <t xml:space="preserve">
Полагане на три 20 kV-едножилни кабела, 3x 1 x 95 mm2 (тегло: 1,16 kg/m; d 3,6 cm )</t>
    </r>
  </si>
  <si>
    <r>
      <t xml:space="preserve">Verlegung von 20 kV-Kabel, bis 3x1x95 mm2 </t>
    </r>
    <r>
      <rPr>
        <sz val="8"/>
        <rFont val="Arial"/>
        <family val="2"/>
      </rPr>
      <t xml:space="preserve">
Verlegung von drei 20 kV-Einleiter-Kabeln, 3x 1 x 95 mm2 (Gewicht: 1,16 kg/m; d 3,6 cm )</t>
    </r>
  </si>
  <si>
    <t>010101B</t>
  </si>
  <si>
    <t>Полагане на 20 kV-кабел, 3x1x185 mm2 вкл.
20 kV-Kabel 3x1x185 mm2 verlegen</t>
  </si>
  <si>
    <r>
      <t>Полагане на 20 kV-кабел, 3x1x185 mm2</t>
    </r>
    <r>
      <rPr>
        <sz val="8"/>
        <rFont val="Arial"/>
        <family val="2"/>
      </rPr>
      <t xml:space="preserve">
Полагане на три 20 kV-едножилни кабела, 3х 1 x 185 mm2 (тегло: 1,64 kg/m; d 4,1cm )</t>
    </r>
  </si>
  <si>
    <r>
      <t xml:space="preserve">Verlegung von 20 kV-Kabel, 3x1x185 mm2 </t>
    </r>
    <r>
      <rPr>
        <sz val="8"/>
        <rFont val="Arial"/>
        <family val="2"/>
      </rPr>
      <t xml:space="preserve">
Verlegung von drei 20 kV-Einleiter-Kabeln, 3х 1 x 185 mm2 (Gewicht: 1,64 kg/m; d 4,1cm )</t>
    </r>
  </si>
  <si>
    <t xml:space="preserve">010101D   </t>
  </si>
  <si>
    <t>Полагане на 20 kV-кабел, 3x1x300 mm2 вкл.
20 kV-Kabel 3x1x300 mm2 verlegen</t>
  </si>
  <si>
    <r>
      <t xml:space="preserve">Полагане на 20 kV-кабел, 3x1x300 mm2
</t>
    </r>
    <r>
      <rPr>
        <sz val="8"/>
        <rFont val="Arial"/>
        <family val="2"/>
      </rPr>
      <t>Полагане на три 20 kV-едножилни кабела, 3 x 1 x 300 mm2 (тегло: 2,11 kg/m; d 4,4 cm )</t>
    </r>
  </si>
  <si>
    <r>
      <t xml:space="preserve">Verlegung von Kabel 20 kV, 3x1x300 mm2
</t>
    </r>
    <r>
      <rPr>
        <sz val="8"/>
        <rFont val="Arial"/>
        <family val="2"/>
      </rPr>
      <t>Verlegung von drei 20 kV-Einleiter-Kabeln, 3 x 1 x 300 mm2 (Gewicht: 2,11 kg/m; d 4,4 cm )</t>
    </r>
  </si>
  <si>
    <t>010101E</t>
  </si>
  <si>
    <t>Полагане на 20 kV-кабел, 3x1x400 mm2 вкл.
20 kV-Kabel 3x1x300 mm2 verlegen</t>
  </si>
  <si>
    <r>
      <t xml:space="preserve">Полагане на 20 kV-кабел, 3x1x400 mm2
</t>
    </r>
    <r>
      <rPr>
        <sz val="8"/>
        <rFont val="Arial"/>
        <family val="2"/>
      </rPr>
      <t>Полагане на три 20 kV-едножилни кабела, 3 x 1 x 300 mm2 (тегло: 2,11 kg/m; d 4,4 cm )</t>
    </r>
  </si>
  <si>
    <r>
      <rPr>
        <b/>
        <sz val="8"/>
        <rFont val="Arial"/>
        <family val="2"/>
      </rPr>
      <t>Verlegung von 20 kV-Kabel, 3x1x400 mm2</t>
    </r>
    <r>
      <rPr>
        <sz val="8"/>
        <rFont val="Arial"/>
        <family val="2"/>
      </rPr>
      <t xml:space="preserve">
Verlegung von drei 20 kV-Einleiter-Kablen, 3 x 1 x 400 mm2 (Gewicht: 2,54 kg/m; d 4,8 cm )</t>
    </r>
  </si>
  <si>
    <t>0102</t>
  </si>
  <si>
    <t>20 kV- кабелни линии с принадлежности в тръбна канална мрежа
20 kV Kabellinien mit Zubehöhr in einem Rohrnetz</t>
  </si>
  <si>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</si>
  <si>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</si>
  <si>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t>010201</t>
  </si>
  <si>
    <t>Изтегляне на 20 kV-кабел
20 kV-Kabel einziehen</t>
  </si>
  <si>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</si>
  <si>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</si>
  <si>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t>010201A</t>
  </si>
  <si>
    <t>Изтегляне на 20 kV-кабел, до 3x1x95 mm2 вкл.
20 kV-Kabel bis 3x1x95 mm2 einziehen</t>
  </si>
  <si>
    <r>
      <t xml:space="preserve">Изтегляне на 20 kV-кабел, до 3x1x95 mm2 </t>
    </r>
    <r>
      <rPr>
        <sz val="8"/>
        <rFont val="Arial"/>
        <family val="2"/>
      </rPr>
      <t xml:space="preserve">
Изтегляне на три 20 kV-едножилни кабела, 3x 1 x 95 mm2 (тегло: 1,16 kg/m; d 3,6 cm )</t>
    </r>
  </si>
  <si>
    <r>
      <t xml:space="preserve">Einzug von 20 kV-Kabel, bis 3x1x95 mm2
</t>
    </r>
    <r>
      <rPr>
        <sz val="8"/>
        <rFont val="Arial"/>
        <family val="2"/>
      </rPr>
      <t>Einzug von drei 20 kV-Einleiter-Kabeln, 3x 1 x 95 mm2 (Gewicht: 1,16 kg/m; d 3,6 cm )</t>
    </r>
  </si>
  <si>
    <t>010201B</t>
  </si>
  <si>
    <t>Изтегляне на 20 kV-кабел, 3x1x185 mm2 вкл.
20 kV-Kabel 3x1x185 mm2 einziehen</t>
  </si>
  <si>
    <r>
      <t>Изтегляне на 20 kV-кабел, 3x1x185 mm2</t>
    </r>
    <r>
      <rPr>
        <sz val="8"/>
        <rFont val="Arial"/>
        <family val="2"/>
      </rPr>
      <t xml:space="preserve">
Изтегляне на три 20 kV-едножилни кабела, 3х 1 x 185 mm2(тегло: 1,64 kg/m; d 4,1cm )</t>
    </r>
  </si>
  <si>
    <r>
      <t xml:space="preserve">Einzug von 20 kV-Kabel, 3x1x185 mm2
</t>
    </r>
    <r>
      <rPr>
        <sz val="8"/>
        <rFont val="Arial"/>
        <family val="2"/>
      </rPr>
      <t>Einzug von drei 20 kV-Einleiter-Kabeln, 3х 1 x 185 mm2 (Gewicht: 1,64 kg/m; d 4,1cm )</t>
    </r>
  </si>
  <si>
    <t xml:space="preserve">010201D  </t>
  </si>
  <si>
    <t>Изтегляне на 20 kV-кабел, 3x1x300 mm2 вкл.
20 kV-Kabel 3x1x300 mm2 einziehen</t>
  </si>
  <si>
    <r>
      <t xml:space="preserve">Изтегляне на 20 kV-кабел, 3x1x300 mm2
</t>
    </r>
    <r>
      <rPr>
        <sz val="8"/>
        <rFont val="Arial"/>
        <family val="2"/>
      </rPr>
      <t>Изтегляне на три 20 kV-едножилни кабела, 3 x 1 x 300 mm2   (тегло: 2,11 kg/m; d 4,4 cm )</t>
    </r>
  </si>
  <si>
    <r>
      <t xml:space="preserve">Einzug von 20 kV- Kabel, 3x1x300 mm2
</t>
    </r>
    <r>
      <rPr>
        <sz val="8"/>
        <rFont val="Arial"/>
        <family val="2"/>
      </rPr>
      <t>Einzug von drei 20 kV-Einleiter-Kabeln, 3 x 1 x 300 mm2  (Gewicht: 2,11 kg/m; d 4,4 cm )</t>
    </r>
  </si>
  <si>
    <t>010201E</t>
  </si>
  <si>
    <t>Изтегляне на 20 kV-кабел, 3x1x400 mm2 вкл.
20 kV-Kabel 3x1x400 mm2 einziehen</t>
  </si>
  <si>
    <r>
      <t>Изтегляне на 20 kV-кабел, 3x1x400 mm2</t>
    </r>
    <r>
      <rPr>
        <sz val="8"/>
        <rFont val="Arial"/>
        <family val="2"/>
      </rPr>
      <t xml:space="preserve">
Изтегляне на три 20 kV-едножилни кабела, 3 x 1 x 400 mm2  (тегло: 2,54 kg/m; d 4,8 cm )</t>
    </r>
  </si>
  <si>
    <r>
      <rPr>
        <b/>
        <sz val="8"/>
        <rFont val="Arial"/>
        <family val="2"/>
      </rPr>
      <t xml:space="preserve">Einzug von 20 kV-Kabel, 3x1x400 mm2
</t>
    </r>
    <r>
      <rPr>
        <sz val="8"/>
        <rFont val="Arial"/>
        <family val="2"/>
      </rPr>
      <t>Einzug von drei 20 kV-Einleiter-Kabeln, 3х 1 x 400 mm2 (Gewicht: 2,54 kg/m; d 4,8 cm )</t>
    </r>
  </si>
  <si>
    <t>0103</t>
  </si>
  <si>
    <t>20 kV-Кабел, Други
20 kV-Kabel, Sonstiges</t>
  </si>
  <si>
    <t>20 kV-Кабел, Други</t>
  </si>
  <si>
    <t>20 kV Kabel, Sonstiges</t>
  </si>
  <si>
    <t xml:space="preserve">0103010  </t>
  </si>
  <si>
    <t xml:space="preserve">Укрепване на кабели средно напрежение по стена                         
Befestigung der MS-Kabel an der Wand
</t>
  </si>
  <si>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</si>
  <si>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</si>
  <si>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t>0103100</t>
  </si>
  <si>
    <t>БР
ST</t>
  </si>
  <si>
    <t>Изпитване на кабел 20кV и издаване на протокол
20 kV-Kabelüberprüfung und Protokollausstellung</t>
  </si>
  <si>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</si>
  <si>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</si>
  <si>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t>0103200</t>
  </si>
  <si>
    <t>Демонтаж на 20 kV кабел 
Demontage eines 20 kV Kabels</t>
  </si>
  <si>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</si>
  <si>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r>
      <t xml:space="preserve">Abtragung von 20 kV- Kabel 
</t>
    </r>
    <r>
      <rPr>
        <sz val="8"/>
        <rFont val="Arial"/>
        <family val="2"/>
      </rPr>
      <t>Demontage von drei 20 kV-Einleiterkabeln aus dem Kanalnetz, Kabelkollektor,Gitter, Tragekonstruktionen etc.</t>
    </r>
  </si>
  <si>
    <t>02</t>
  </si>
  <si>
    <t>Кабели ниско напрежение
Niederspannungskabel</t>
  </si>
  <si>
    <r>
      <t>Кабели ниско напрежение</t>
    </r>
    <r>
      <rPr>
        <sz val="8"/>
        <rFont val="Arial"/>
        <family val="2"/>
      </rPr>
      <t xml:space="preserve">
Кабели и принадлежности.</t>
    </r>
  </si>
  <si>
    <r>
      <t>Niederspannungskabel</t>
    </r>
    <r>
      <rPr>
        <sz val="8"/>
        <rFont val="Arial"/>
        <family val="2"/>
      </rPr>
      <t xml:space="preserve">
Kabel und Zubehör.</t>
    </r>
  </si>
  <si>
    <t>0201</t>
  </si>
  <si>
    <t>Полагане на кабели в изкоп
Verlegung von Kabeln im Künette</t>
  </si>
  <si>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</si>
  <si>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r>
      <t xml:space="preserve">Verlegung von Kabeln in Künetten
</t>
    </r>
    <r>
      <rPr>
        <sz val="8"/>
        <rFont val="Arial"/>
        <family val="2"/>
      </rPr>
      <t>Verlegung von Kabeln in Künetten, einschl. durch Schutzrohre mit einer Länge bis zu 10m.</t>
    </r>
  </si>
  <si>
    <t>020101</t>
  </si>
  <si>
    <t>Полагане на кабели за ниско напрежение в изкоп
Verlegung von Niederspannungskabeln im Künette</t>
  </si>
  <si>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</si>
  <si>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</si>
  <si>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t>020101A</t>
  </si>
  <si>
    <t>Полагане на кабели за ниско напрежение, до 4x35mm2 вкл.
Nsp.Kabel bis 4x35mm2 verlegen</t>
  </si>
  <si>
    <r>
      <t xml:space="preserve">Полагане на кабели за ниско напрежение, до 4x35mm2 </t>
    </r>
    <r>
      <rPr>
        <sz val="8"/>
        <rFont val="Arial"/>
        <family val="2"/>
      </rPr>
      <t xml:space="preserve">
Тегло: 0,832 kg/m; d 2,62 cm</t>
    </r>
  </si>
  <si>
    <r>
      <t xml:space="preserve">Verlegung von Niederspannungskabeln bis 4x35mm2 </t>
    </r>
    <r>
      <rPr>
        <sz val="8"/>
        <rFont val="Arial"/>
        <family val="2"/>
      </rPr>
      <t xml:space="preserve">
Gewicht: 0,832 kg/m; d 2,62 cm )</t>
    </r>
  </si>
  <si>
    <t>020101B</t>
  </si>
  <si>
    <t>Полагане на кабели за ниско напрежение, 4 x 95mm2 вкл.
Nsp.-Kabel 4 x 95mm2 verlegen</t>
  </si>
  <si>
    <r>
      <t>Полагане на кабели за ниско напрежение, 4 x 95mm2</t>
    </r>
    <r>
      <rPr>
        <sz val="8"/>
        <rFont val="Arial"/>
        <family val="2"/>
      </rPr>
      <t xml:space="preserve">
Тегло: 1,86 kg/m; d 3,82 cm </t>
    </r>
  </si>
  <si>
    <r>
      <t xml:space="preserve">Verlegung von Niederspannungskabeln, 4x95mm2 </t>
    </r>
    <r>
      <rPr>
        <sz val="8"/>
        <rFont val="Arial"/>
        <family val="2"/>
      </rPr>
      <t xml:space="preserve">
Gewicht: 1,86 kg/m; d 3,82 cm ) </t>
    </r>
  </si>
  <si>
    <t>020101C</t>
  </si>
  <si>
    <t>Полагане на кабели за ниско напрежение, 4 x 185mm2 вкл.
Nsp.-Kabel 4 x 185mm2 verlegen</t>
  </si>
  <si>
    <r>
      <t>Полагане на кабели за ниско напрежение, 4 x 185mm2</t>
    </r>
    <r>
      <rPr>
        <sz val="8"/>
        <rFont val="Arial"/>
        <family val="2"/>
      </rPr>
      <t xml:space="preserve">
Тегло: 3,57 kg/m; d 4,96 cm</t>
    </r>
  </si>
  <si>
    <r>
      <t xml:space="preserve">Verlegung von Niederspannungskabeln, 4x185mm2 </t>
    </r>
    <r>
      <rPr>
        <sz val="8"/>
        <rFont val="Arial"/>
        <family val="2"/>
      </rPr>
      <t xml:space="preserve">
Gewicht: 3,57 kg/m; d 4,96 cm )</t>
    </r>
  </si>
  <si>
    <t>020101D</t>
  </si>
  <si>
    <t>Полагане на кабели за ниско напрежение, 4 x 240mm2 вкл.
Nsp.-Kabel 4 x 240mm2 Verlegen</t>
  </si>
  <si>
    <r>
      <t>Полагане на кабели за ниско напрежение, 4 x 240mm2</t>
    </r>
    <r>
      <rPr>
        <sz val="8"/>
        <rFont val="Arial"/>
        <family val="2"/>
      </rPr>
      <t xml:space="preserve">
Тегло: 4,13 kg/m; d 6,28 cm</t>
    </r>
  </si>
  <si>
    <r>
      <t xml:space="preserve">Verlegung von Niederspannungskabeln, 4x240 mm2 </t>
    </r>
    <r>
      <rPr>
        <sz val="8"/>
        <rFont val="Arial"/>
        <family val="2"/>
      </rPr>
      <t xml:space="preserve">
Gewicht: 4,13 kg/m; d 6,28 cm )</t>
    </r>
  </si>
  <si>
    <t>0202</t>
  </si>
  <si>
    <t>Изтегляне на кабели в тръбна мрежа
Kabel einziehen im Rohrnetz</t>
  </si>
  <si>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</si>
  <si>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</si>
  <si>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t>020201</t>
  </si>
  <si>
    <t>Изтегляне на кабели ниско напрежение в тръбна канална мрежа
Niederspannungskabel in einem Kabelkanalsystem einziehen</t>
  </si>
  <si>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</si>
  <si>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</si>
  <si>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t>020201A</t>
  </si>
  <si>
    <t>Изтегляне на кабели за ниско напрежение, до 4x35mm2 вкл.
Nsp.Kabel bis 4x35mm2 einziehen</t>
  </si>
  <si>
    <r>
      <t xml:space="preserve">Изтегляне на кабели за ниско напрежение, до 4x35mm2 </t>
    </r>
    <r>
      <rPr>
        <sz val="8"/>
        <rFont val="Arial"/>
        <family val="2"/>
      </rPr>
      <t xml:space="preserve">
Тегло: 0,832 kg/m; d 2,62 cm</t>
    </r>
  </si>
  <si>
    <r>
      <t xml:space="preserve">Einzug von Niederspannungskabeln bis 4x35mm2 </t>
    </r>
    <r>
      <rPr>
        <sz val="8"/>
        <rFont val="Arial"/>
        <family val="2"/>
      </rPr>
      <t xml:space="preserve">
Gewicht: 0,832 kg/m; d 2,62 cm )</t>
    </r>
  </si>
  <si>
    <t>020201B</t>
  </si>
  <si>
    <t>Изтегляне на кабели за ниско напрежение, 4 x 95mm2 вкл.
Nsp.-Kabel 4 x 95mm2 einziehen</t>
  </si>
  <si>
    <r>
      <t>Изтегляне на кабели за ниско напрежение, 4 x 95mm2</t>
    </r>
    <r>
      <rPr>
        <sz val="8"/>
        <rFont val="Arial"/>
        <family val="2"/>
      </rPr>
      <t xml:space="preserve">
Тегло:  1,86 kg/m; d 3,82 cm </t>
    </r>
  </si>
  <si>
    <r>
      <t xml:space="preserve">Einzug von Niederspannungskabeln, 4 x 95mm2 </t>
    </r>
    <r>
      <rPr>
        <sz val="8"/>
        <rFont val="Arial"/>
        <family val="2"/>
      </rPr>
      <t xml:space="preserve">
Gewicht:  1,86 kg/m; d 3,82 cm ) </t>
    </r>
  </si>
  <si>
    <t>020201C</t>
  </si>
  <si>
    <t>Изтегляне на кабели за ниско напрежение, 4 x 185mm2 вкл.
Nsp.-Kabel 4 x 185mm2 einziehen</t>
  </si>
  <si>
    <r>
      <t>Изтегляне на кабели за ниско напрежение, 4 x 185mm2</t>
    </r>
    <r>
      <rPr>
        <sz val="8"/>
        <rFont val="Arial"/>
        <family val="2"/>
      </rPr>
      <t xml:space="preserve">
Тегло:3,57 kg/m; d 4,96 cm</t>
    </r>
  </si>
  <si>
    <r>
      <t xml:space="preserve">Einzug von Niederspannungskabeln, 4x 185 mm2 </t>
    </r>
    <r>
      <rPr>
        <sz val="8"/>
        <rFont val="Arial"/>
        <family val="2"/>
      </rPr>
      <t xml:space="preserve">
Gewicht:3,57 kg/m; d 4,96 cm</t>
    </r>
  </si>
  <si>
    <t>020201D</t>
  </si>
  <si>
    <t>Изтегляне на кабели за ниско напрежение, 4 x 240mm2 вкл.
Nsp.-Kabel 4 x 240mm2 Einziehen</t>
  </si>
  <si>
    <r>
      <t>Изтегляне на кабели за ниско напрежение, 4 x 240mm2</t>
    </r>
    <r>
      <rPr>
        <sz val="8"/>
        <rFont val="Arial"/>
        <family val="2"/>
      </rPr>
      <t xml:space="preserve">
Тегло: 4,13 kg/m; d 6,28 cm</t>
    </r>
  </si>
  <si>
    <r>
      <t xml:space="preserve">Einzug von Niederspannungskabeln, 4 x 240mm2 </t>
    </r>
    <r>
      <rPr>
        <sz val="8"/>
        <rFont val="Arial"/>
        <family val="2"/>
      </rPr>
      <t xml:space="preserve">
Gewicht: 4,13 kg/m; d 6,28 cm )</t>
    </r>
  </si>
  <si>
    <t>020201F</t>
  </si>
  <si>
    <t xml:space="preserve">Полагане или изтегляне на единичен проводник до 50 mm2
Verlegen oder Einziehen von Einzelleiter bis 50 mm2 </t>
  </si>
  <si>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</si>
  <si>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</si>
  <si>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t>0203</t>
  </si>
  <si>
    <t>Mуфи, връзки
Verbindungsmuffen und Verbindungen</t>
  </si>
  <si>
    <t>Муфи и връзки</t>
  </si>
  <si>
    <t>Muffen und Verbindungen</t>
  </si>
  <si>
    <t>020305</t>
  </si>
  <si>
    <t xml:space="preserve">Монтаж на съединителни муфи НН
Einbau von Verbindungsmuffen NS </t>
  </si>
  <si>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</si>
  <si>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</si>
  <si>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t>020305А</t>
  </si>
  <si>
    <t>Монтаж на съединителни муфи за кабели НН до 4х35мм вкл.
Einbau von Verbindungsmuffen für NS-Kabel bis einschl. 4x35 mm2 einschließlich.</t>
  </si>
  <si>
    <t>Монтаж на съединителни муфи за кабели НН до 4х35мм вкл.</t>
  </si>
  <si>
    <t>Einbau von Verbindungsmuffen für NS- Kabel bis einschl. 4х35 mm.</t>
  </si>
  <si>
    <t>020305В</t>
  </si>
  <si>
    <t>Монтаж на съединителни муфи за кабели НН до 4х95мм вкл.
Einbau von Verbindungsmuffen für NS-Kabel bis einschl. 4x95 mm einschließlich</t>
  </si>
  <si>
    <t xml:space="preserve">Монтаж на съединителни муфи за кабели НН до 4х95мм вкл.    </t>
  </si>
  <si>
    <t xml:space="preserve">Einbau von Verbindungsmuffen für NS- Kabel bis einschl. 4х95 mm.      </t>
  </si>
  <si>
    <t>020305C</t>
  </si>
  <si>
    <t>Монтаж на съединителни муфи за кабели НН до 4х185мм вкл.
Einbau von Verbindungsmuffen für NS-Kabel bis einschl. 4x185 mm2 einschließlich</t>
  </si>
  <si>
    <t xml:space="preserve">Монтаж на съединителни муфи за кабели НН до 4х185мм вкл.    </t>
  </si>
  <si>
    <t xml:space="preserve">Einbau von Verbindungsmuffen für NS- Kabel bis einschl. 4х185 mm.    </t>
  </si>
  <si>
    <t>020305D</t>
  </si>
  <si>
    <t>Монтаж на съединителни муфи за кабели НН до 4х240мм вкл.
Einbau von Verbindungsmuffen für NS-Kabel bis einschl. 4x240 mm2 einschließlich</t>
  </si>
  <si>
    <t xml:space="preserve">Монтаж на съединителни муфи за кабели НН до 4х240мм вкл.    </t>
  </si>
  <si>
    <t xml:space="preserve">Einbau von Verbindungsmuffen für NS- Kabel bis einschl. 4х240 mm.    </t>
  </si>
  <si>
    <t>020310</t>
  </si>
  <si>
    <t xml:space="preserve">Направа на кабелни връзки с кабелни обувки на закрито
Anfertigen von Kabelanschlüsse mit Kabelschuhen für Innenraummontage </t>
  </si>
  <si>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</si>
  <si>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</si>
  <si>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t>020310A</t>
  </si>
  <si>
    <t>Кабелна връзка с кабелни обувки до 4х35мм2 вкл.
Kabelanschluss mit Kabelschuhen bis 4x35mm2 inkl.</t>
  </si>
  <si>
    <t>Кабелна връзка с кабелни обувки до 4х35мм2 включително.</t>
  </si>
  <si>
    <t>Kabelanschluss mit Kabelschuhen bis einschl. 4х35mm2</t>
  </si>
  <si>
    <t>020310B</t>
  </si>
  <si>
    <t>Кабелна връзка с кабелни обувки над 4х35 до 4х185 мм2 вкл.
Kabelanschluss mit Kabelschuhen über 4x35 bis 4x185mm2 inkl.</t>
  </si>
  <si>
    <t>Кабелна връзка с кабелни обувки над 4х35 до 4х185мм2. включително</t>
  </si>
  <si>
    <t>Kabelanschluss mit Kabelschuhen von über 4х35 bis einschl. 4х185mm2.</t>
  </si>
  <si>
    <t xml:space="preserve">020310С    </t>
  </si>
  <si>
    <t>Кабелна връзка с кабелни обувки над 4х185 до 4х240 мм2 вкл.
Kabelanschluss mit Kabelschuhen über 4x185 bis 4x240mm2 inkl.</t>
  </si>
  <si>
    <t>Кабелна връзка с кабелни обувки над 4х185 до 4х240мм2. включително</t>
  </si>
  <si>
    <t>Kabelanschluss mit Kabelschuhen von über 4х185 bis einschl. 4х240мм2</t>
  </si>
  <si>
    <t>020312</t>
  </si>
  <si>
    <t>Направа на кабелни връзки с V-клема за монтаж на закрито 
Anfertigen von Kabelanschlüsse mit V-Klemmen für Innenraummontage</t>
  </si>
  <si>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</si>
  <si>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</si>
  <si>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t>020312A</t>
  </si>
  <si>
    <t>Кабелна връзка с V- клема до 4х35 мм2 вкл.
Kabelanschluß mit V-Klemmen (bis 4x35 mm2)  einschl.</t>
  </si>
  <si>
    <t>Кабелна връзка с V-клема до 4х35мм2 включително.</t>
  </si>
  <si>
    <t>Kabelverbindung mit V-Klemmen bis einschl. 4х35mm2</t>
  </si>
  <si>
    <t>020312B</t>
  </si>
  <si>
    <t xml:space="preserve">Кабелна връзка  с V-клема над 4х35 мм2 до 4х185 мм2 вкл.
Kabelanschluß mit V-Klemmen (über4х 35 bis 4x185 mm2 inkl.) </t>
  </si>
  <si>
    <t>Кабелна връзка с V-клема над 4х35мм2 до 4х185мм2 включително</t>
  </si>
  <si>
    <t>Kabelverbindung mit V-Klemmen von über 4х35мм2 bis einschl. 4х185mm2.</t>
  </si>
  <si>
    <t xml:space="preserve">020312С    </t>
  </si>
  <si>
    <t xml:space="preserve">Кабелна връзка  с V-клема над 4х185 мм2 до 4х240 мм2 вкл.
Kabelanschluss mit V-Klemmen (über4х185 bis 4x240 mm2 inkl.) </t>
  </si>
  <si>
    <t>Кабелна връзка с V-клема над 4х185мм2 до 4х240мм2 включително</t>
  </si>
  <si>
    <t>Kabelanschluss mit V-Klemmen von über 4х185mm2 bis einschl. 4х240mm2</t>
  </si>
  <si>
    <t>020315</t>
  </si>
  <si>
    <t>Направа на кабелна глава с 4 бр. клеми за монтаж на открито
Anfertigung von Kabelendverschluss mit 4 Klemmen  für Freiluftmontage</t>
  </si>
  <si>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</si>
  <si>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</si>
  <si>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t>020315A</t>
  </si>
  <si>
    <t>Кабелна глава с клеми до 4х35мм2 вкл.
Kabelendverschluss  mit Klemmen bis 4x35mm2 inkl.</t>
  </si>
  <si>
    <t>Кабелна глава с клеми до 4х35мм2 включително.</t>
  </si>
  <si>
    <t>Kabelendverschluss mit Klemmen bis einschl. 4х35mm2</t>
  </si>
  <si>
    <t>020315B</t>
  </si>
  <si>
    <t>Кабелна глава с клеми  над 4х35 до 4х185мм2 вкл.
Kabelendverschluss mit Klemmen  über 4x35 bis 4x185 mm² Inkl.</t>
  </si>
  <si>
    <t>Кабелна глава с клеми над 4х35 до 4х185мм2 включително.</t>
  </si>
  <si>
    <t>Kabelendverschluss mit Klemmen von über 4х35 bis einschl. 4х185mm2.</t>
  </si>
  <si>
    <t xml:space="preserve">020315С     </t>
  </si>
  <si>
    <t>Кабелна глава с клеми над 4х185 до 4х240мм2 вкл.
Kabelendverschluss mit Klemmen  über 4x185 bis 4x240 mm² inkl.</t>
  </si>
  <si>
    <t>Кабелна глава с клеми над 4х185 до 4х240мм2 включително.</t>
  </si>
  <si>
    <t>Kabelendverschluss mit Klemmen von über 4х185 bis einschl. 4х240mm2</t>
  </si>
  <si>
    <t>020330А</t>
  </si>
  <si>
    <t>Направа на кабелни връзки с 2 бр. изолирани маншони или клема за монтаж на открито
Anfertigung von Kabelverbindungen einer ISO-Leitung mit 2-adrigem Kabel</t>
  </si>
  <si>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</si>
  <si>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</si>
  <si>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t xml:space="preserve">020330B     </t>
  </si>
  <si>
    <t>Направа на кабелни връзки с 4 бр. изолирани маншони или клема за монтаж на открито
Anfertigung von Kabelverbindungen einer ISO-Leitung mit 4-adrigem Kabel</t>
  </si>
  <si>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</si>
  <si>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</si>
  <si>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t>0203400</t>
  </si>
  <si>
    <t xml:space="preserve">Изпитване на кабел НН с повишено напрежение и издаване на протокол
Überprüfung von NS-Kabeln mit erhöheter Spannung und Protokollausstellung </t>
  </si>
  <si>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</si>
  <si>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</si>
  <si>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t>020350</t>
  </si>
  <si>
    <t>Укрепване на кабели за ниско напрежение по стълб или метална конструкция за табло
Befestigung von Niederspannungskabeln an den Mast oder Metalkonstruktion für Zählertafel</t>
  </si>
  <si>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</si>
  <si>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</si>
  <si>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t>020350A</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</si>
  <si>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</si>
  <si>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Укрепване на кабел /сноп кабели/ за ниско напрежение до 4x35mm2 по стълб или метална конструкция за табло</t>
  </si>
  <si>
    <t>Befestigung von NS-Kabel /Kabelbündel/  bis 4x35mm2 am Mast oder an Metallkonstruktion für Tafel</t>
  </si>
  <si>
    <t>020350B</t>
  </si>
  <si>
    <t>Укрепване на кабел (сноп кабели) за ниско напрежение 4x95mm2 по стълб
Befestigung von Niederspannungskabel (Kabelbündel) 4x95mm2 am Mast</t>
  </si>
  <si>
    <t>Укрепване на кабел /сноп кабели/ за ниско напрежение 4x95mm2 по стълб</t>
  </si>
  <si>
    <t>Befestigung von NS-Kabel /Kabelbündel 4x95mm2 am Mast</t>
  </si>
  <si>
    <t>020350C</t>
  </si>
  <si>
    <t>Укрепване на кабели за ниско напрежение 4x185mm2 и 4х240мм2 по стълб 
Befestigung von Niederspannungskabeln 4x185mm2 und 4х240mm2 am Mast</t>
  </si>
  <si>
    <t>Укрепване на кабел /сноп кабели/ за ниско напрежение 4х185мм2 и 4x240mm2 по стълб</t>
  </si>
  <si>
    <t>Befestigung von NS-Kabel /Kabelbündel/ 4х185mm2 und 4x240mm2 am Mast</t>
  </si>
  <si>
    <t xml:space="preserve">020360    </t>
  </si>
  <si>
    <t xml:space="preserve">Укрепване на кабели ниско напрежение по стена                         
Befestigung der NS-Kabel  an der Wand
</t>
  </si>
  <si>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</si>
  <si>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</si>
  <si>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020360A      </t>
  </si>
  <si>
    <t xml:space="preserve">Укрепване на кабели ниско напрежение до 4x185мм2 по стена                         
Befestigung der NS-Kabel  bis 4x185 mm2 an der Wand
</t>
  </si>
  <si>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</si>
  <si>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</si>
  <si>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020360B     </t>
  </si>
  <si>
    <t xml:space="preserve">Укрепване на кабели ниско напрежение до 4x240мм2 по стена                         
Befestigung der NS-Kabel  bis 4x240 mm2 an der Wand
</t>
  </si>
  <si>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</si>
  <si>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</si>
  <si>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020370     </t>
  </si>
  <si>
    <t xml:space="preserve">Укрепване на кабели ниско напрежение до 4x240мм2  със "С"-скоба към "С"-шина  
Befestigung der NS-Kabel  bis 4x240 mm2 mittels einer "C"-Schelle an der "C"-Schiene                           
</t>
  </si>
  <si>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</si>
  <si>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r>
      <t xml:space="preserve">Befestigung von NS-Kabeln bis 4x240 mm2 mittels einer "C"-Schelle an der "C"-Schiene.
</t>
    </r>
    <r>
      <rPr>
        <sz val="8"/>
        <rFont val="Arial"/>
        <family val="2"/>
      </rPr>
      <t>Die Lieferung der "C"-Schellen erfolgt durch den Auftraggeber.</t>
    </r>
  </si>
  <si>
    <t>0204</t>
  </si>
  <si>
    <t>Кабелна  кутия, кабелен разпределителен шкаф
Kabelklemmkasten, Kabelverteilerschrank</t>
  </si>
  <si>
    <t>Кабелна  кутия, кабелен разпределителен шкаф</t>
  </si>
  <si>
    <t>Kabelkasten, Kabelverteilschrank</t>
  </si>
  <si>
    <t>0204050</t>
  </si>
  <si>
    <t>Монтаж на кабелна  кутия
Montage eines Kabelkastens</t>
  </si>
  <si>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</si>
  <si>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</si>
  <si>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t>0204060</t>
  </si>
  <si>
    <t>Демонтаж на кабелна кутия                                    
Demontage von Kabelkasten</t>
  </si>
  <si>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</si>
  <si>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r>
      <t>Demontage eines Kabelkastens</t>
    </r>
    <r>
      <rPr>
        <sz val="8"/>
        <rFont val="Arial"/>
        <family val="2"/>
      </rPr>
      <t xml:space="preserve">
Entfernung der dauerhaften Befestigung. Demontage des Kastens. Wiederherstellung des Grundes. </t>
    </r>
  </si>
  <si>
    <t>0204100</t>
  </si>
  <si>
    <t>Монтаж на кабелен разпределителен шкаф КРШ                                    
Montage von Kabelverteilerschrank</t>
  </si>
  <si>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</si>
  <si>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</si>
  <si>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t>0204150</t>
  </si>
  <si>
    <t>Демонтаж на кабелна касета КРШ                                    
Demontage der Kabelkassetten</t>
  </si>
  <si>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</si>
  <si>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r>
      <t>Demontage von Kabelkassetten KVS</t>
    </r>
    <r>
      <rPr>
        <sz val="8"/>
        <rFont val="Arial"/>
        <family val="2"/>
      </rPr>
      <t xml:space="preserve">
Aufreißen oder Ausgraben des Fundamentes. Entfernung der dauerhaften Befestigung Demontage der Kassette. Zuschütten.</t>
    </r>
  </si>
  <si>
    <t xml:space="preserve">0204170    </t>
  </si>
  <si>
    <t>Отсъединяване на кабел до 4х35мм2 вкл. от съоръжение
Losbinden des Kabels bis 4х35 mm2 inkl. von Anlagen</t>
  </si>
  <si>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</si>
  <si>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r>
      <t xml:space="preserve">Losbinden von Kabel bis einschl. 4х35mm2 von Anlagen
</t>
    </r>
    <r>
      <rPr>
        <sz val="8"/>
        <rFont val="Arial"/>
        <family val="2"/>
      </rPr>
      <t>Lösen der Kabelbefestigung, Abklemmen der Kabel und Absicherung der elektrischen Teile.</t>
    </r>
  </si>
  <si>
    <t>0204200</t>
  </si>
  <si>
    <t>Отсъединяване на кабел от 4х35 до 240мм2 вкл. от съоръжение
Losbinden des Kabels über 4х35 bis 240 mm2 inkl. von Anlagen</t>
  </si>
  <si>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</si>
  <si>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r>
      <t>Losbinden von Kabel  von 4х35мм2 bis einschl. 4х240мм2 von Anlagen</t>
    </r>
    <r>
      <rPr>
        <sz val="8"/>
        <rFont val="Arial"/>
        <family val="2"/>
      </rPr>
      <t xml:space="preserve">
Lösen der Kabelbefestigung, Abklemmen der Kabel und Absicherung der elektrischen Teile.</t>
    </r>
  </si>
  <si>
    <t>0204250</t>
  </si>
  <si>
    <t>Монтаж на основа за високомощен предпазител НН
Montage eines Fundaments für Hochleistungssicherung NS</t>
  </si>
  <si>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</si>
  <si>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r>
      <t xml:space="preserve">Montage eines Unterteils für Hochleistungssicherung NS
</t>
    </r>
    <r>
      <rPr>
        <sz val="8"/>
        <rFont val="Arial"/>
        <family val="2"/>
      </rPr>
      <t xml:space="preserve">Montage des Unterteils, Anschluss an die Anlagen.
Die Befestigungselemente werden vom Auftragnehmer geliefert. </t>
    </r>
  </si>
  <si>
    <t>0204300</t>
  </si>
  <si>
    <t>Демонтаж на основа за високомощен предпазител НН 
Demontage eines Fundaments für Hochleistungssicherung NS</t>
  </si>
  <si>
    <r>
      <t xml:space="preserve">Демонтаж на основа за високомощен предпазител НН
</t>
    </r>
    <r>
      <rPr>
        <sz val="8"/>
        <rFont val="Arial"/>
        <family val="2"/>
      </rPr>
      <t>Отсъедняване от съоръженията, демонтаж.</t>
    </r>
  </si>
  <si>
    <r>
      <t xml:space="preserve">Demontage eines NH-Unterteils für Hochleistungssicherungen
</t>
    </r>
    <r>
      <rPr>
        <sz val="8"/>
        <rFont val="Arial"/>
        <family val="2"/>
      </rPr>
      <t>Demontage eines NH-Unterteiles</t>
    </r>
  </si>
  <si>
    <t>0205100</t>
  </si>
  <si>
    <t>Демонтаж на кабел НН
Demontage eines Kabels NS</t>
  </si>
  <si>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</si>
  <si>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r>
      <t xml:space="preserve">Abtragung von NS-Kabel
</t>
    </r>
    <r>
      <rPr>
        <sz val="8"/>
        <rFont val="Arial"/>
        <family val="2"/>
      </rPr>
      <t>Abtragung von NS-Kabelkanälen aus dem Kanalnetz, Kabelkollektor, Gitter, Tragekonstruktionen etc.</t>
    </r>
  </si>
  <si>
    <t>03</t>
  </si>
  <si>
    <t>Електропроводи СрН
Leitungen Mittelspannung</t>
  </si>
  <si>
    <t>Електропроводи СрН</t>
  </si>
  <si>
    <t>Freileitungen MS</t>
  </si>
  <si>
    <t>0301</t>
  </si>
  <si>
    <t xml:space="preserve">Изправяне на стълб
Aufstellung von Masten </t>
  </si>
  <si>
    <t xml:space="preserve">Изправяне на стълб 
</t>
  </si>
  <si>
    <t xml:space="preserve">Aufstellung von Masten 
</t>
  </si>
  <si>
    <t>0301020</t>
  </si>
  <si>
    <t xml:space="preserve">Монтаж на бетонова приставка за дървен стълб
Montage von Betonstütze für Holzmast
</t>
  </si>
  <si>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</si>
  <si>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r>
      <t xml:space="preserve"> Montage von Betonfüßen für Holzmast</t>
    </r>
    <r>
      <rPr>
        <sz val="8"/>
        <rFont val="Arial"/>
        <family val="2"/>
      </rPr>
      <t xml:space="preserve">
Abfluchtung, Ausgraben einer Künette, Aufstellung, Aufrichten, Zuschütten und Stampfen. (nach Zeichnung)</t>
    </r>
  </si>
  <si>
    <t>0301030</t>
  </si>
  <si>
    <t>Изправяне на дървен стълб на бетонова приставка
Aufstellung von Holzmasten auf Betonstütze</t>
  </si>
  <si>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</si>
  <si>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</si>
  <si>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t>0301050</t>
  </si>
  <si>
    <t xml:space="preserve">Изправяне на дървен стълб 
Aufstellung von Holzmast </t>
  </si>
  <si>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</si>
  <si>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</si>
  <si>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t>0301100</t>
  </si>
  <si>
    <t>Изправяне на стомано-бетонен стълб НЦГ -13м.
Aufstellung von Betonmast - 13 m</t>
  </si>
  <si>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</si>
  <si>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</si>
  <si>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t>0301110</t>
  </si>
  <si>
    <t>Отвесиране на стомано-бетонен стълб СрН.
Lotung eines MS - Stahlbetonmastes</t>
  </si>
  <si>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</si>
  <si>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</si>
  <si>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t>030115</t>
  </si>
  <si>
    <t>Изправяне на ЖР стълб
Aufstellung von Stahlgittermasten für Einfachleitungen</t>
  </si>
  <si>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</si>
  <si>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</si>
  <si>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030115A</t>
  </si>
  <si>
    <t>ЖР стълб ЪМ 40-501
Stahlgittermast,  ЪМ 40 -501</t>
  </si>
  <si>
    <t>ЖР стълб ЪМ 40-501</t>
  </si>
  <si>
    <t>Stahlgittermast ЪМ 40-501</t>
  </si>
  <si>
    <t>030115B</t>
  </si>
  <si>
    <t>ЖР стълб ЪМ +2m 40-501
Stahlgittermast,  ЪМ +2m 40 -501</t>
  </si>
  <si>
    <t>ЖР стълб ЪМ +2m 40-501</t>
  </si>
  <si>
    <t>Stahlgittermast ЪМ +2m 40-501</t>
  </si>
  <si>
    <t>030115C</t>
  </si>
  <si>
    <t>ЖР стълб ЪМ +4m 40-501
Stahlgittermast,  ЪМ +4m 40 -501</t>
  </si>
  <si>
    <t>ЖР стълб ЪМ +4m 40-501</t>
  </si>
  <si>
    <t>Stahlgittermast ЪМ +4m 40-501</t>
  </si>
  <si>
    <t>030115D</t>
  </si>
  <si>
    <t>ЖР стълб ЪМ +6m 40-501
Stahlgittermast,  ЪМ +6m 40 -501</t>
  </si>
  <si>
    <t>ЖР стълб ЪМ +6m 40-501</t>
  </si>
  <si>
    <t>Stahlgittermast ЪМ +6m 40-501</t>
  </si>
  <si>
    <t>030115E</t>
  </si>
  <si>
    <t>ЖР стълб нормален   НМГ 951
Stahlgittermast, normal     (НМГ) 951</t>
  </si>
  <si>
    <t>ЖР стълб нормален   НМГ 951</t>
  </si>
  <si>
    <t>Stahlgittermast, normal, Trag-Stahlmast 951</t>
  </si>
  <si>
    <t>030115F</t>
  </si>
  <si>
    <t>ЖР стълб +2м НМГ-951
Stahlgittermast, +2 m  НМГ -951</t>
  </si>
  <si>
    <t>ЖР стълб +2м НМГ-951</t>
  </si>
  <si>
    <t>Stahlgittermast, +2m, Trag-Stahlmast -951</t>
  </si>
  <si>
    <t>030115G</t>
  </si>
  <si>
    <t>ЖР стълб + 4м НМГ 951
Stahlgittermast, +4 m  НМГ 951</t>
  </si>
  <si>
    <t>ЖР стълб + 4м НМГ 951</t>
  </si>
  <si>
    <t>Stahlgittermast, +4m, Trag-Stahlmast 951</t>
  </si>
  <si>
    <t>030115H</t>
  </si>
  <si>
    <t>ЖР стълб + 6м НМГ 951
Stahlgittermast, +6 m  НМГ 951</t>
  </si>
  <si>
    <t>ЖР стълб + 6м НМГ 951</t>
  </si>
  <si>
    <t>Stahlgittermast, +6m , Trag-Stahlmast 951</t>
  </si>
  <si>
    <t>030115I</t>
  </si>
  <si>
    <t>ЖР стълб нормален  ЪМ 20-951
Stahlgittermast, normal  ЪМ 20-951</t>
  </si>
  <si>
    <t xml:space="preserve">ЖР стълб нормален ЪМ 20-951 </t>
  </si>
  <si>
    <t xml:space="preserve">Stahlgittermast, normal, ЪМ 20-951 </t>
  </si>
  <si>
    <t>030115J</t>
  </si>
  <si>
    <t>ЖР стълб + 2м ЪМ 20-951
Stahlgittermast, +2 m  ЪМ 20 -951</t>
  </si>
  <si>
    <t>ЖР стълб + 2м ЪМ 20-951</t>
  </si>
  <si>
    <t>Stahlgittermast + 2m ЪМ 20-951</t>
  </si>
  <si>
    <t>030115K</t>
  </si>
  <si>
    <t>ЖР стълб + 4м ЪМ 20-951
Stahlgittermast, +4 m  ЪМ 20-951</t>
  </si>
  <si>
    <t>ЖР стълб + 4м ЪМ 20-951</t>
  </si>
  <si>
    <t>Stahlgittermast + 4m ЪМ 20-951</t>
  </si>
  <si>
    <t>030115L</t>
  </si>
  <si>
    <t>ЖР стълб + 6м ЪМ 20-951
Stahlgittermast, +6 m  ЪМ 20-951</t>
  </si>
  <si>
    <t>ЖР стълб + 6м ЪМ 20-951</t>
  </si>
  <si>
    <t>Stahlgittermast + 6m ЪМ 20-951</t>
  </si>
  <si>
    <t>030115M</t>
  </si>
  <si>
    <t xml:space="preserve">ЖР стълб нормален  ЪМ 60-951 
Stahlgittermast, normal  ЪМ 60-951 </t>
  </si>
  <si>
    <t>ЖР стълб нормален  ЪМ 60-951</t>
  </si>
  <si>
    <t>Stahlgittermast, normal, ЪМ 60-951</t>
  </si>
  <si>
    <t>030115N</t>
  </si>
  <si>
    <t>ЖР стълб + 2м ЪМ 60-951
Stahlgittermast, +2 m  ЪМ 60-951</t>
  </si>
  <si>
    <t>ЖР стълб + 2м ЪМ 60-951</t>
  </si>
  <si>
    <t>Stahlgittermast + 2m ЪМ 60-951</t>
  </si>
  <si>
    <t>030115O</t>
  </si>
  <si>
    <t>ЖР стълб + 4м ЪМ 60-951
Stahlgittermast, +4 m  ЪМ 60-951</t>
  </si>
  <si>
    <t>ЖР стълб + 4м ЪМ 60-951</t>
  </si>
  <si>
    <t>Stahlgittermast + 4m ЪМ 60-951</t>
  </si>
  <si>
    <t>030115P</t>
  </si>
  <si>
    <t>ЖР стълб + 6м ЪМ 60-951
Stahlgittermast, +6 m  ЪМ 60-951</t>
  </si>
  <si>
    <t>ЖР стълб + 6м ЪМ 60-951</t>
  </si>
  <si>
    <t>Stahlgittermast + 6m ЪМ 60-951</t>
  </si>
  <si>
    <t>030115Q</t>
  </si>
  <si>
    <t>ЖР стълб нормален  ЪМ 90-951
Stahlgittermast, normal ЪМ 90-951</t>
  </si>
  <si>
    <t>ЖР стълб нормален  ЪМ 90-951</t>
  </si>
  <si>
    <t>Stahlgittermast, normal, ЪМ 90-951</t>
  </si>
  <si>
    <t>030115R</t>
  </si>
  <si>
    <t>ЖР стълб + 2м ЪМ 90-951
Stahlgittermast, +2 m  ЪМ 90-951</t>
  </si>
  <si>
    <t>ЖР стълб + 2м ЪМ 90-951</t>
  </si>
  <si>
    <t>Stahlgittermast + 2m ЪМ 90-951</t>
  </si>
  <si>
    <t>030115S</t>
  </si>
  <si>
    <t>ЖР стълб + 4м ЪМ 90-951
Stahlgittermast, +4 m  ЪМ 90-951</t>
  </si>
  <si>
    <t xml:space="preserve">ЖР стълб + 4м ЪМ 90-951 </t>
  </si>
  <si>
    <t xml:space="preserve">Stahlgittermast + 4m ЪМ 90-951 </t>
  </si>
  <si>
    <t xml:space="preserve">030116     </t>
  </si>
  <si>
    <t>Изправяне на ЖР стълб на болтова връзка
Aufstellung von Stahlgittermast für Einfachleitungen durch Schraubverbindung</t>
  </si>
  <si>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</si>
  <si>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</si>
  <si>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030116A</t>
  </si>
  <si>
    <t>030116B</t>
  </si>
  <si>
    <t>030116C</t>
  </si>
  <si>
    <t>030116D</t>
  </si>
  <si>
    <t>030116E</t>
  </si>
  <si>
    <t>030116F</t>
  </si>
  <si>
    <t>030116G</t>
  </si>
  <si>
    <t>030116H</t>
  </si>
  <si>
    <t>030116I</t>
  </si>
  <si>
    <t>030116J</t>
  </si>
  <si>
    <t>030116K</t>
  </si>
  <si>
    <t>030116L</t>
  </si>
  <si>
    <t>030116M</t>
  </si>
  <si>
    <t>030116N</t>
  </si>
  <si>
    <t>030116O</t>
  </si>
  <si>
    <t>030116P</t>
  </si>
  <si>
    <t>030116Q</t>
  </si>
  <si>
    <t>030116R</t>
  </si>
  <si>
    <t xml:space="preserve">030116S   </t>
  </si>
  <si>
    <t>0301170</t>
  </si>
  <si>
    <t>Мачтов трафопост
Masttrafostation</t>
  </si>
  <si>
    <t>Мачтов трафопост - ЪМ 60-951</t>
  </si>
  <si>
    <t>Masttrafostation - ЪМ 60-951</t>
  </si>
  <si>
    <t>030120</t>
  </si>
  <si>
    <t>Изправяне на ЖР стълб, 2 тройки    
Aufstellung von Stahlgittermasten für 2 3er-Systeme</t>
  </si>
  <si>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</si>
  <si>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</si>
  <si>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030120A</t>
  </si>
  <si>
    <t>ЖР стълб 2 тройки норм НМГ 952
Stahlgittermast, 2  Systeme, normal  НМГ 952</t>
  </si>
  <si>
    <t>ЖР стълб 2 тройки норм НМГ 952</t>
  </si>
  <si>
    <t>Stahlgittermast, 2 Systeme, norm. Trag-Stahlmast 952</t>
  </si>
  <si>
    <t>030120B</t>
  </si>
  <si>
    <t>ЖР стълб 2 тройки + 2м НМГ-952    
Stahlgittermast, 2 Systeme +2 m   НМГ 952</t>
  </si>
  <si>
    <t>ЖР стълб 2 тройки + 2м НМГ-952</t>
  </si>
  <si>
    <t>Stahlgittermast, 2 Systeme +2m, Trag-Stahlmast -952</t>
  </si>
  <si>
    <t>030120C</t>
  </si>
  <si>
    <t>ЖР стълб 2 тройки + 4м НМГ-952    
Stahlgittermast, 2 Systeme +2 m   НМГ 952</t>
  </si>
  <si>
    <t>ЖР стълб 2 тройки + 4м НМГ-952</t>
  </si>
  <si>
    <t>Stahlgittermast, 2 Systeme +4m, Trag-Stahlmast -952</t>
  </si>
  <si>
    <t>030120D</t>
  </si>
  <si>
    <t>ЖР стълб 2 тройки + 6м НМГ-952    
Stahlgittermast, 2 Systeme +6 m   НМГ 952</t>
  </si>
  <si>
    <t>ЖР стълб 2 тройки + 6м НМГ-952</t>
  </si>
  <si>
    <t>Stahlgittermast, 2 Systeme +6m, Trag-Stahlmast -952</t>
  </si>
  <si>
    <t>030120E</t>
  </si>
  <si>
    <t>ЖР стълб 2 тройки норм ЪМ 20-952 
Stahlgittermast, 2 Systeme, normal  ЪМ 20-952</t>
  </si>
  <si>
    <t>ЖР стълб 2 тройки норм ЪМ 20-952</t>
  </si>
  <si>
    <t>Stahlgittermast, 2 Systeme, norm ЪМ 20-952</t>
  </si>
  <si>
    <t>030120F</t>
  </si>
  <si>
    <t>ЖР стълб 2 тройки + 2м ЪМ 20-952  
Stahlgittermast, 2 Systeme +2 m   ЪМ 20-952</t>
  </si>
  <si>
    <t>ЖР стълб 2 тройки + 2м ЪМ 20-952</t>
  </si>
  <si>
    <t>Stahlgittermast, 2 Systeme, +2m ЪМ 20-952</t>
  </si>
  <si>
    <t>030120G</t>
  </si>
  <si>
    <t>ЖР стълб 2 тройки + 4м ЪМ 20-952   
Stahlgittermast, 2 Systeme +4 m   ЪМ 20-952</t>
  </si>
  <si>
    <t>ЖР стълб 2 тройки + 4м ЪМ 20-952</t>
  </si>
  <si>
    <t>Stahlgittermast, 2 Systeme, +4m ЪМ 20-952</t>
  </si>
  <si>
    <t>030120H</t>
  </si>
  <si>
    <t>ЖР стълб 2 тройки + 6м ЪМ 20-952   
Stahlgittermast, 2 Systeme +6 m   ЪМ 20-952</t>
  </si>
  <si>
    <t>ЖР стълб 2 тройки + 6м ЪМ 20-952</t>
  </si>
  <si>
    <t>Stahlgittermast, 2 Systeme, +6m ЪМ 20-952</t>
  </si>
  <si>
    <t>030120I</t>
  </si>
  <si>
    <t>ЖР стълб 2 тройки норм ЪМ 60-952
Stahlgittermast, 2 Systeme, normal  ЪМ 60-952</t>
  </si>
  <si>
    <t>ЖР стълб 2 тройки норм ЪМ 60-952</t>
  </si>
  <si>
    <t>Stahlgittermast, 2 Systeme, norm. ЪМ 60-952</t>
  </si>
  <si>
    <t>030120J</t>
  </si>
  <si>
    <t>ЖР стълб 2 тройки + 2м ЪМ 60-952 
Stahlgittermast, 2 Systeme +2 m   ЪМ  60-952</t>
  </si>
  <si>
    <t>ЖР стълб 2 тройки + 2м ЪМ 60-952</t>
  </si>
  <si>
    <t>Stahlgittermast, 2 Systeme, +2m ЪМ 60-952</t>
  </si>
  <si>
    <t>030120K</t>
  </si>
  <si>
    <t>ЖР стълб 2 тройки + 4м ЪМ 60-952    
Stahlgittermast, 2 Systeme +4 m   ЪМ 60-952</t>
  </si>
  <si>
    <t>ЖР стълб 2 тройки + 4м ЪМ 60-952</t>
  </si>
  <si>
    <t>Stahlgittermast, 2 Systeme, +4m ЪМ 60-952</t>
  </si>
  <si>
    <t>030120L</t>
  </si>
  <si>
    <t>ЖР стълб 2 тройки + 6м ЪМ 60-952    
Stahlgittermast, 2 Systeme +6 m   ЪМ 60-952</t>
  </si>
  <si>
    <t>ЖР стълб 2 тройки + 6м ЪМ 60-952</t>
  </si>
  <si>
    <t>Stahlgittermast, 2 Systeme, +6m ЪМ 60-952</t>
  </si>
  <si>
    <t>030120M</t>
  </si>
  <si>
    <t>ЖР стълб 2 тройки норм ЪМ 90-952
Stahlgittermast, 2 Systeme, normal  ЪМ 90-952</t>
  </si>
  <si>
    <t>ЖР стълб 2 тройки норм. ЪМ 90-952</t>
  </si>
  <si>
    <t>Stahlgittermast, 2 Systeme, norm. ЪМ 90-952</t>
  </si>
  <si>
    <t>030120N</t>
  </si>
  <si>
    <t>ЖР стълб 2 тройки + 3м ЪМ 90-952 
Stahlgittermast, 2 Systeme +3 m   ЪМ  90-952</t>
  </si>
  <si>
    <t>ЖР стълб 2 тройки + 3м ЪМ 90-952</t>
  </si>
  <si>
    <t>Stahlgittermast, 2 Systeme, +3m ЪМ 90-952</t>
  </si>
  <si>
    <t>030120O</t>
  </si>
  <si>
    <t>ЖР стълб 2 тройки + 6м ЪМ 90-952    
Stahlgittermast, 2 Systeme +6 m   ЪМ 90-952</t>
  </si>
  <si>
    <t>ЖР стълб 2 тройки + 6м ЪМ 90-952</t>
  </si>
  <si>
    <t>Stahlgittermast, 2 Systeme, +6m ЪМ 90-952</t>
  </si>
  <si>
    <t xml:space="preserve">030121     </t>
  </si>
  <si>
    <t>Изправяне на ЖР стълб 2 тройки на болтова връзка
Aufstellung von Stahlgittermasten für 2 3er-Systeme durch Schraubverbindung</t>
  </si>
  <si>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</si>
  <si>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</si>
  <si>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030121A</t>
  </si>
  <si>
    <t>030121B</t>
  </si>
  <si>
    <t>030121C</t>
  </si>
  <si>
    <t>030121D</t>
  </si>
  <si>
    <t>030121E</t>
  </si>
  <si>
    <t>030121F</t>
  </si>
  <si>
    <t>030121G</t>
  </si>
  <si>
    <t>030121H</t>
  </si>
  <si>
    <t>030121I</t>
  </si>
  <si>
    <t>030121J</t>
  </si>
  <si>
    <t>030121K</t>
  </si>
  <si>
    <t>030121L</t>
  </si>
  <si>
    <t>030121M</t>
  </si>
  <si>
    <t>030121N</t>
  </si>
  <si>
    <t xml:space="preserve">030121O    </t>
  </si>
  <si>
    <t>0301350</t>
  </si>
  <si>
    <t>М3</t>
  </si>
  <si>
    <t>Добавка за по-голяма основа 
Zuschlag für größere Grundlage</t>
  </si>
  <si>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</si>
  <si>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</si>
  <si>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t xml:space="preserve">0301400    </t>
  </si>
  <si>
    <t>т х км</t>
  </si>
  <si>
    <t>Добавка за пренасяне на материали - механизирано  
Aufpreis Materialbeförderung- mechanisiert</t>
  </si>
  <si>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</si>
  <si>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</si>
  <si>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t xml:space="preserve">0301450    </t>
  </si>
  <si>
    <t>Добавка за пренасяне на материали - ръчно               
Aufpreis Materialbeförderung- manuell</t>
  </si>
  <si>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</si>
  <si>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</si>
  <si>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t>0302</t>
  </si>
  <si>
    <t xml:space="preserve">Монтаж на изолатор 
Montage von Isolatoren </t>
  </si>
  <si>
    <t>Монтаж на изолатор</t>
  </si>
  <si>
    <t>Montage eines Isolators</t>
  </si>
  <si>
    <t>0302050</t>
  </si>
  <si>
    <t>Монтаж на подпорен изолатор 
Montage eines Stützisolators</t>
  </si>
  <si>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</si>
  <si>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r>
      <t>Montage eines Stützisolators</t>
    </r>
    <r>
      <rPr>
        <sz val="8"/>
        <rFont val="Arial"/>
        <family val="2"/>
      </rPr>
      <t xml:space="preserve">
Reinigung, Montage des Isolators durch Schraubenverbindung an einer Konsole oder durch Kunststoffhülse am Haken oder auf Stütze</t>
    </r>
  </si>
  <si>
    <t>0302100</t>
  </si>
  <si>
    <t>Монтаж на изолаторна верига
Montage einer Isolatorenkette</t>
  </si>
  <si>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</si>
  <si>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</si>
  <si>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t>0302150</t>
  </si>
  <si>
    <t>Монтаж на опъвателен силиконов изолатор
Montage eines Abspannisolators aus Silikon</t>
  </si>
  <si>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</si>
  <si>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r>
      <t>Montage eines Abspannisolators aus Silikon</t>
    </r>
    <r>
      <rPr>
        <sz val="8"/>
        <rFont val="Arial"/>
        <family val="2"/>
      </rPr>
      <t xml:space="preserve">
Montage eines Abspannisolators mittels Stifte, Laschen und Gabellaschen und U-Laschen an der Mastkonsole und zur Abspannklemme</t>
    </r>
  </si>
  <si>
    <t>0303</t>
  </si>
  <si>
    <t xml:space="preserve">Монтаж на проводник 
Montage von Leitung </t>
  </si>
  <si>
    <t xml:space="preserve">Монтаж на АС проводник или изолиран проводник CCX </t>
  </si>
  <si>
    <t>Montage eines AC-Leiters oder eines isolierten CCX-Leiters</t>
  </si>
  <si>
    <t>0303050</t>
  </si>
  <si>
    <t>Монтаж трипроводна линия - 50мм2
Montage von Dreidrahtleitung - 50мм2</t>
  </si>
  <si>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</si>
  <si>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</si>
  <si>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t>0303100</t>
  </si>
  <si>
    <t>Монтаж трипроводна линия - 70мм2
Montage von Dreidrahtleitung - 70мм2</t>
  </si>
  <si>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</si>
  <si>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</si>
  <si>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t>0303150</t>
  </si>
  <si>
    <t>Монтаж трипроводна линия - 95мм2
Montage von Dreidrahtleitung - 95мм2</t>
  </si>
  <si>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</si>
  <si>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</si>
  <si>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t>0304</t>
  </si>
  <si>
    <t>Монтаж на комутационна апаратура 20 kV
Montage von 20 kV Schaltapparatur</t>
  </si>
  <si>
    <t>Монтаж на комутационна апаратура 20 kV</t>
  </si>
  <si>
    <t>Montage von 20 kV- Schalter</t>
  </si>
  <si>
    <t>0304050</t>
  </si>
  <si>
    <t xml:space="preserve">Монтаж секционен мощностен разединител  РОСМ или РОММ 20 кV в/у стълб 
Montage eines Sektions - Lasttrennschalter  РОСМ oder РОММ 20 kV am Mast                        </t>
  </si>
  <si>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</si>
  <si>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</si>
  <si>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t>0304100</t>
  </si>
  <si>
    <t>Монтаж  разединител за открит монтаж РОМ 20 kV на стълб              
Freiluftmontage   eines Trennschalters РОМ  für 20 kV/ am Mast</t>
  </si>
  <si>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</si>
  <si>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</si>
  <si>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t>0305</t>
  </si>
  <si>
    <t>Монтаж на конзоли
Montage von Konsolen</t>
  </si>
  <si>
    <t>Монтаж на конзоли</t>
  </si>
  <si>
    <t>Montage von Konsolen</t>
  </si>
  <si>
    <t>0304050   ???</t>
  </si>
  <si>
    <t xml:space="preserve">Монтаж конзоли /комплект 3 бр./ за стоманобетонен стълб.
Montage von vollständigem Konsolenset am Stahlbetonmast </t>
  </si>
  <si>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</si>
  <si>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</si>
  <si>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t>0305050</t>
  </si>
  <si>
    <t xml:space="preserve">Монтаж конзола за стоманобетонен стълб.
Montage von Konsole am Stahlbetonmast </t>
  </si>
  <si>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</si>
  <si>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</si>
  <si>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t>0305060</t>
  </si>
  <si>
    <t>Монтаж конзоли /комплект/ към стоманобетонен стълб за две тройки
Montage von Konsolen(Set)  am Stahlbetonmast  für zwei Dreier /Leitungen/</t>
  </si>
  <si>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</si>
  <si>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</si>
  <si>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t>0305100</t>
  </si>
  <si>
    <t xml:space="preserve">Доставка и монтаж отклонителна конзола  за стоманорешетъчен стълб
Lieferung und Montage von Ablenkkonsolen am Stahlgittermast </t>
  </si>
  <si>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</si>
  <si>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</si>
  <si>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t>0306</t>
  </si>
  <si>
    <t xml:space="preserve">Други монтажи
Diverse Montagen </t>
  </si>
  <si>
    <t>Други монтажи - за линии с АС проводник или изолиран проводник CCX</t>
  </si>
  <si>
    <t>Sonstige Montagen - für Leitungen mit AC-Leiter oder isolierte Leiter CCX</t>
  </si>
  <si>
    <t>0306050</t>
  </si>
  <si>
    <t>Направа на превръзки
Anfertigung von Verband</t>
  </si>
  <si>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</si>
  <si>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r>
      <t>Drahtbund mit Aluleiter oder Spiralen</t>
    </r>
    <r>
      <rPr>
        <sz val="8"/>
        <rFont val="Arial"/>
        <family val="2"/>
      </rPr>
      <t xml:space="preserve">
Anfertigung eines Drahtbundes mit Aluminiumleitern einschl. Anfertigung der Bügel und verbinden.
</t>
    </r>
  </si>
  <si>
    <t>0306100</t>
  </si>
  <si>
    <t>Монтаж на вентилни отводи комплект 3 бр.
Montage von Ventilableiter,- Garnitur 3 St.</t>
  </si>
  <si>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</si>
  <si>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</si>
  <si>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t>0306150</t>
  </si>
  <si>
    <t xml:space="preserve">Подмяна на вентилни отводи комплект 3 бр.  
Austausch der Ventilableiter - Garnitur 3 St. </t>
  </si>
  <si>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</si>
  <si>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r>
      <t>Austausch von Metalloxydableiter - Set aus 3 St.</t>
    </r>
    <r>
      <rPr>
        <sz val="8"/>
        <rFont val="Arial"/>
        <family val="2"/>
      </rPr>
      <t xml:space="preserve">
Abtrennen und Demontage der Alten, Montage der Neuen und Anschluss an das Netz.</t>
    </r>
  </si>
  <si>
    <t>0306200</t>
  </si>
  <si>
    <t>M2
M2</t>
  </si>
  <si>
    <t>Боядисване ЖР стълб
Anstreichung des Stahlgittermastes</t>
  </si>
  <si>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</si>
  <si>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</si>
  <si>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t>0306250</t>
  </si>
  <si>
    <t>Монтаж табелки ОЖ на ЖР стълбове за ел.пров. 20 кV  
Montage des Schildes "Lebensgefahr" am Stahlgittermast für 20 kV</t>
  </si>
  <si>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</si>
  <si>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</si>
  <si>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t>0306300</t>
  </si>
  <si>
    <t>Направа на надписи върху стълб                         
Anfertigung von Beschriftungen am Mast</t>
  </si>
  <si>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</si>
  <si>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r>
      <t xml:space="preserve"> Anfertigung von Beschriftungen am Mast</t>
    </r>
    <r>
      <rPr>
        <sz val="8"/>
        <rFont val="Arial"/>
        <family val="2"/>
      </rPr>
      <t xml:space="preserve">
Auftragen der Grundfarbe und Beschriftung mittels Schablone (lt. Zeichnung) Lieferung aller Materialien durch den Auftragnehmer.</t>
    </r>
  </si>
  <si>
    <t>0306350</t>
  </si>
  <si>
    <t>Монтаж на носеща или опъвателна клема към изолаторна верига
Montage von  Trag- oder Abspannklemme zu der Isolatorenkette</t>
  </si>
  <si>
    <r>
      <t>Монтиране на носеща или опъвателна клема към изолаторната верига</t>
    </r>
    <r>
      <rPr>
        <sz val="8"/>
        <rFont val="Arial"/>
        <family val="2"/>
      </rPr>
      <t>, снемане, поставяне и притягане на проводника.</t>
    </r>
  </si>
  <si>
    <r>
      <t>Montage von  Trag- oder Abspannklemme zur Isolatorenkette</t>
    </r>
    <r>
      <rPr>
        <sz val="8"/>
        <rFont val="Arial"/>
        <family val="2"/>
      </rPr>
      <t>, Abnahme, Anbringung und und Straffanziehen des Leiters.</t>
    </r>
  </si>
  <si>
    <t>0306400</t>
  </si>
  <si>
    <t>Направа на мостово съединение 
Ausführung von Seilverbügelung</t>
  </si>
  <si>
    <r>
      <t>Направа на мостово съединение</t>
    </r>
    <r>
      <rPr>
        <sz val="8"/>
        <rFont val="Arial"/>
        <family val="2"/>
      </rPr>
      <t xml:space="preserve"> с 2 броя токови клеми</t>
    </r>
  </si>
  <si>
    <r>
      <t>Ausführung einer Seilverbügelung</t>
    </r>
    <r>
      <rPr>
        <sz val="8"/>
        <rFont val="Arial"/>
        <family val="2"/>
      </rPr>
      <t xml:space="preserve"> mit 2 Stromklemmen</t>
    </r>
  </si>
  <si>
    <t>0306500</t>
  </si>
  <si>
    <t>Регулиране на провеса на проводниците
Regulierung des Bodenabstands der Leiter</t>
  </si>
  <si>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</si>
  <si>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</si>
  <si>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t>0306550</t>
  </si>
  <si>
    <t>Монтаж на защитни накладки за птици
Montage für Schutzisolation für Vögel</t>
  </si>
  <si>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</si>
  <si>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r>
      <t xml:space="preserve">Montage von Schutzisolation für Vögel
</t>
    </r>
    <r>
      <rPr>
        <sz val="8"/>
        <rFont val="Arial"/>
        <family val="2"/>
      </rPr>
      <t>Montages eines Sets von 3 Schutzisolationen auf stehenden Isolatoren eines Stahlbetonmastes oder eines Stahlgittermastes</t>
    </r>
  </si>
  <si>
    <t>0307</t>
  </si>
  <si>
    <t>Саниране на бетонов фудамент
Sanierung Betonfundamente</t>
  </si>
  <si>
    <t xml:space="preserve">Саниране на бетонов фундамент </t>
  </si>
  <si>
    <t xml:space="preserve">Sanierung Betonfundamente </t>
  </si>
  <si>
    <t>0307050</t>
  </si>
  <si>
    <t>Почистване на основата на стълб
Reinigung des Mastfundaments</t>
  </si>
  <si>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</si>
  <si>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r>
      <t>Reinigung des Mastfundaments</t>
    </r>
    <r>
      <rPr>
        <sz val="8"/>
        <rFont val="Arial"/>
        <family val="2"/>
      </rPr>
      <t xml:space="preserve">
Reinigung des Mastfundaments von Boden und Pflanzen bis zum Beton des Betonfundaments</t>
    </r>
  </si>
  <si>
    <t>0307100</t>
  </si>
  <si>
    <t>Полагане замазка на фундамент на съществуващ стълб
Estrichauftragung zur Befestigung des Fundaments eines bestehenden Mastes</t>
  </si>
  <si>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</si>
  <si>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r>
      <t>Estrichauftragung zur Befestigung des Fundaments eines bestehenden Mastes</t>
    </r>
    <r>
      <rPr>
        <sz val="8"/>
        <rFont val="Arial"/>
        <family val="2"/>
      </rPr>
      <t xml:space="preserve">
Gestaltung der Estrichkappe.
Lieferung aller Materialien durch den Auftragnehmer.</t>
    </r>
  </si>
  <si>
    <t>0307150</t>
  </si>
  <si>
    <t>M3
M3</t>
  </si>
  <si>
    <t>Полагане бетон за укрепване на фундамент на съществуващ стълб
Einbetonierung zur Befestigung eines vorhandenen Mastes</t>
  </si>
  <si>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</si>
  <si>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</si>
  <si>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t>0307200</t>
  </si>
  <si>
    <t>Възстановяване корозирала метална основа на ЖР стълб
Wiederherstellung eines korrosierten Unterbaus eines Stahlgittermastes</t>
  </si>
  <si>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</si>
  <si>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</si>
  <si>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t>0308</t>
  </si>
  <si>
    <t>Демонтаж
Demontage</t>
  </si>
  <si>
    <t>Демонтаж на линии с АС проводник или изолиран проводник CCX</t>
  </si>
  <si>
    <t>Demontage von Leitungen mit AC-Leiter oder Isoleiter CCX</t>
  </si>
  <si>
    <t>0308050</t>
  </si>
  <si>
    <t>Демонтаж на трипроводна линия 20 kV
Demontage von einer Dreidrahtleitung 20 kV</t>
  </si>
  <si>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</si>
  <si>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r>
      <t>Abtragung einer Dreidrahtleitung 20 kV</t>
    </r>
    <r>
      <rPr>
        <sz val="8"/>
        <rFont val="Arial"/>
        <family val="2"/>
      </rPr>
      <t xml:space="preserve">
Lösen der Binder von dem Tragisolator, Lösen des Leiters von der Tragklemme mit Seilwinde, den Leiter zur Erdoberfläche herunterlassen und aufsammeln. </t>
    </r>
  </si>
  <si>
    <t>0308100</t>
  </si>
  <si>
    <t>Демонтаж на изолатор (изолаторна верига)
Demontage eines Isolators (einer Isolatorkette)</t>
  </si>
  <si>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</si>
  <si>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</si>
  <si>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t>0308120</t>
  </si>
  <si>
    <t xml:space="preserve">Демонтаж на носещ изолатор
Demontage eines Tragisolators </t>
  </si>
  <si>
    <r>
      <t xml:space="preserve">Демонтаж на носещ изолатор </t>
    </r>
    <r>
      <rPr>
        <sz val="8"/>
        <rFont val="Arial"/>
        <family val="2"/>
      </rPr>
      <t xml:space="preserve">
Демонтиране на изолатора, включително освобождаване на превръзките.</t>
    </r>
  </si>
  <si>
    <r>
      <t xml:space="preserve">Demontage eines Trageisolators </t>
    </r>
    <r>
      <rPr>
        <sz val="8"/>
        <rFont val="Arial"/>
        <family val="2"/>
      </rPr>
      <t xml:space="preserve">
Demontage des Isolators einschl. Lösen der Binder.</t>
    </r>
  </si>
  <si>
    <t>0308150</t>
  </si>
  <si>
    <t>Демонтаж на СБ стълб
Demontage eines Stahlbetonmastes</t>
  </si>
  <si>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</si>
  <si>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</si>
  <si>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t>0308200</t>
  </si>
  <si>
    <t xml:space="preserve">Демонтаж на ЖР стълб
Demontage eines Stahlgittermastes </t>
  </si>
  <si>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</si>
  <si>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</si>
  <si>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t>0308210</t>
  </si>
  <si>
    <t>Демонтаж на бетонов фундамент за ЖР стълб
 Demontage vom Betonfundament für Stahlgittermast</t>
  </si>
  <si>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</si>
  <si>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</si>
  <si>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t>0308250</t>
  </si>
  <si>
    <t>Демонтаж на дървен стълб 
Demontage eines Holzmastes</t>
  </si>
  <si>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</si>
  <si>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</si>
  <si>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t>0308300</t>
  </si>
  <si>
    <t>Демонтаж на куки и конзоли. 
Demontage der Haken und der Konsolen.</t>
  </si>
  <si>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</si>
  <si>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r>
      <t xml:space="preserve">Demontage von Haken und Konsolen. 
</t>
    </r>
    <r>
      <rPr>
        <sz val="8"/>
        <rFont val="Arial"/>
        <family val="2"/>
      </rPr>
      <t>Abwickeln /Schneiden/ der Schraubverbindungen Demontage des Hakens/ der Konsole einschl. Demontage des Isolators.</t>
    </r>
  </si>
  <si>
    <t>0308350</t>
  </si>
  <si>
    <t>Демонтаж конзоли /комплект/ от стоманобетонен стълб за две тройки
Demontage von Konsolen (Satz)  am Stahlbetonmast für zwei Dreier (Leitungen)</t>
  </si>
  <si>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</si>
  <si>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r>
      <t>Demontage von Konsolen(satz)  am Stahlbetonmast für zwei Dreier (Leitungen)</t>
    </r>
    <r>
      <rPr>
        <sz val="8"/>
        <rFont val="Arial"/>
        <family val="2"/>
      </rPr>
      <t xml:space="preserve">
Abwickeln der Schraubverbindungen und Demontage der Konsolen.</t>
    </r>
  </si>
  <si>
    <t>0308400</t>
  </si>
  <si>
    <t>Демонтаж на носеща или опъвателна клема
Demontage von Trag- oder Abspannklemme</t>
  </si>
  <si>
    <r>
      <t xml:space="preserve">Демонтаж на носеща или опъвателна клема
</t>
    </r>
    <r>
      <rPr>
        <sz val="8"/>
        <rFont val="Arial"/>
        <family val="2"/>
      </rPr>
      <t>Отвиване на болтовите съединения и демонтиране на клемата.</t>
    </r>
  </si>
  <si>
    <r>
      <t xml:space="preserve">Abbau einer Trag- oder Abspannklemme
</t>
    </r>
    <r>
      <rPr>
        <sz val="8"/>
        <rFont val="Arial"/>
        <family val="2"/>
      </rPr>
      <t>Auswickeln der Schraubverbindungen, Abklemmen.</t>
    </r>
  </si>
  <si>
    <t>0308500</t>
  </si>
  <si>
    <t>Отвързване и привързване на трипроводна линия 20 kV
Entkopplung und Kopplung der 20 kV-Dreidrahtleitung</t>
  </si>
  <si>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</si>
  <si>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</si>
  <si>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t>0308600</t>
  </si>
  <si>
    <t>Демонтаж на комутационна апаратура 20 kV
Demontage von 20 kV Schaltapparatur</t>
  </si>
  <si>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</si>
  <si>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</si>
  <si>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t>04</t>
  </si>
  <si>
    <t xml:space="preserve">Електропроводи НН
Leitungen Niederspannung        </t>
  </si>
  <si>
    <t xml:space="preserve">Електропроводи НН </t>
  </si>
  <si>
    <t xml:space="preserve">Freileitungen NS </t>
  </si>
  <si>
    <t>0401</t>
  </si>
  <si>
    <t xml:space="preserve">Монтаж на стълб
Montage von Masten
</t>
  </si>
  <si>
    <t xml:space="preserve">Монтаж на стълб </t>
  </si>
  <si>
    <t xml:space="preserve">Montage eines Mastes </t>
  </si>
  <si>
    <t>0401050</t>
  </si>
  <si>
    <t>Изправяне на стомано-бетонен стълб НЦ 250/9,5 или дървен стълб
Aufstellung eines Stahlbetonmastes (НЦ) 250/9,5 oder Holzmast</t>
  </si>
  <si>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</si>
  <si>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</si>
  <si>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t>0401150</t>
  </si>
  <si>
    <t xml:space="preserve">Изправяне на стомано-бетонен стълб КЦ 590/9,5    
Aufstellung eines Stahlbetonmastes (КЦ) 590/9,5 </t>
  </si>
  <si>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</si>
  <si>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</si>
  <si>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t>0401200</t>
  </si>
  <si>
    <t>Изправяне на стомано-бетонен стълб ЪЦ 835/9,5    
Aufstellung eines Stahlbetonmastes (ЪЦ) 835/9,5</t>
  </si>
  <si>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</si>
  <si>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</si>
  <si>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t>0401210</t>
  </si>
  <si>
    <t>Отвесиране на стомано-бетонен стълб НН
Lotung eines NS Stahlbetonmastes</t>
  </si>
  <si>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</si>
  <si>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</si>
  <si>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t xml:space="preserve">0401300    </t>
  </si>
  <si>
    <t>Изправяне на дървен стълб 9,5м
Aufstellung eines Holzmastes</t>
  </si>
  <si>
    <r>
      <t>Изправяне на дървен стълб 9,5м</t>
    </r>
    <r>
      <rPr>
        <sz val="8"/>
        <rFont val="Arial"/>
        <family val="2"/>
      </rPr>
      <t xml:space="preserve">
Пикетиране, направа на изкоп, изправяне, отвесиране, зариване и трамбоване.
</t>
    </r>
  </si>
  <si>
    <r>
      <t>Aufstellung von Holzmast 9,5m</t>
    </r>
    <r>
      <rPr>
        <sz val="8"/>
        <rFont val="Arial"/>
        <family val="2"/>
      </rPr>
      <t xml:space="preserve">
Abfluchtung, Ausgraben einer Künette, Aufstellung, Aufrichten, Zuschütten und Stampfen.</t>
    </r>
  </si>
  <si>
    <t>0402</t>
  </si>
  <si>
    <t xml:space="preserve">Монтаж на изолатор 
Montage von Isolator </t>
  </si>
  <si>
    <t xml:space="preserve">Монтаж на изолатор </t>
  </si>
  <si>
    <t xml:space="preserve">Montage eines Isolators </t>
  </si>
  <si>
    <t>0402050</t>
  </si>
  <si>
    <t xml:space="preserve">Монтаж на изолатор  с кука на стълб
Montage der Isolatoren am Mast durch einen Haken </t>
  </si>
  <si>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</si>
  <si>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r>
      <t xml:space="preserve">Montage eines Isolators am Mast durch einen Haken
</t>
    </r>
    <r>
      <rPr>
        <sz val="8"/>
        <rFont val="Arial"/>
        <family val="2"/>
      </rPr>
      <t>Montage des Hakens mit eingeschlagener Kappe, Aufwindung des Isolators der Gewindebuchse,  Ausführung von Bindern.</t>
    </r>
  </si>
  <si>
    <t>0402100</t>
  </si>
  <si>
    <t>Подмяна изолатори в/у съществуващи куки
Austausch der Isolatoren auf den vorhandenen Haken</t>
  </si>
  <si>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</si>
  <si>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r>
      <t xml:space="preserve">Isolatorentausch auf bestehenden Haken
</t>
    </r>
    <r>
      <rPr>
        <sz val="8"/>
        <rFont val="Arial"/>
        <family val="2"/>
      </rPr>
      <t>Einschlagen der Kappe, Aufwindung des Isolators der Gewindebuchse, Demontage und Montage von Bindern.</t>
    </r>
  </si>
  <si>
    <t>0403</t>
  </si>
  <si>
    <t>Изтегляне и монтаж на проводник НН
Ziehen und Montage von Leitung Niederspannung</t>
  </si>
  <si>
    <t>Изтегляне и монтаж на проводник НН</t>
  </si>
  <si>
    <t>Ziehen und Montage eines NS- Leiters</t>
  </si>
  <si>
    <t>0403030</t>
  </si>
  <si>
    <t>Изтегляне на усукан изолиран проводник  3x120 + 95 mm²
Ziehen eines verdrillten isolierten Leiters  3x120 + 95 mm²</t>
  </si>
  <si>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</si>
  <si>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r>
      <t xml:space="preserve">Ziehen eines verdrillten isolierten Leiters 3x120 + 95 mm²
</t>
    </r>
    <r>
      <rPr>
        <sz val="8"/>
        <rFont val="Arial"/>
        <family val="2"/>
      </rPr>
      <t>Abwickeln, Regulierung und Montage eines Kabelbündels 3x120 + 95 mm² der Spann- und Tragklemmen.</t>
    </r>
  </si>
  <si>
    <t>0403050</t>
  </si>
  <si>
    <t>Изтегляне на усукан изолиран проводник 3х70+71,5мм2
Ziehen eines verdrillten isolierten Leiters 3x70+71,5 mm2</t>
  </si>
  <si>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</si>
  <si>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r>
      <t>Ziehen eines verdrillten isolierten Leiters 3х70 + 71,5 mm²</t>
    </r>
    <r>
      <rPr>
        <sz val="8"/>
        <rFont val="Arial"/>
        <family val="2"/>
      </rPr>
      <t xml:space="preserve">
Abwickeln, Regulierung und Montage eines Kabelbündels 3х70 + 71,5 mm2 der Spann- und Tragklemmen.</t>
    </r>
  </si>
  <si>
    <t>0403100</t>
  </si>
  <si>
    <t>Изтегляне на усукан изолиран проводник 3х35+54,6мм2
Ziehen eines verdrillten isolierten Leiters 3x35+54,6 mm2</t>
  </si>
  <si>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</si>
  <si>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r>
      <t>Ziehen eines verdrillten isolierten Leiters 3х35 + 54,6 mm²</t>
    </r>
    <r>
      <rPr>
        <sz val="8"/>
        <rFont val="Arial"/>
        <family val="2"/>
      </rPr>
      <t xml:space="preserve">
Abwickeln, Regulierung und Montage eines Kabelbündels 3х35 + 54,6 mm2 der Spann- und Tragklemmen.</t>
    </r>
  </si>
  <si>
    <t>0403150</t>
  </si>
  <si>
    <t>Изтегляне на усукан изолиран проводник 4х16мм2
Ziehen eines verdrillten isolierten Leiters 4x16 mm2</t>
  </si>
  <si>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</si>
  <si>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r>
      <t xml:space="preserve">Ziehen eines verdrillten isolierten Leiters 4х16mm² </t>
    </r>
    <r>
      <rPr>
        <sz val="8"/>
        <rFont val="Arial"/>
        <family val="2"/>
      </rPr>
      <t xml:space="preserve">
Abwickeln, Regulierung und Montage eines Kabelbündels 4x16 mm² der Spann- und Tragklemmen.</t>
    </r>
  </si>
  <si>
    <t>0403200</t>
  </si>
  <si>
    <t>Изтегляне на усукан изолиран проводник 2х16мм2
Ziehen eines verdrillten isolierten Leiters 2x16 mm2</t>
  </si>
  <si>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</si>
  <si>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r>
      <t>Ziehen eines verdrillten isolierten Leiters 2х16mm²</t>
    </r>
    <r>
      <rPr>
        <sz val="8"/>
        <rFont val="Arial"/>
        <family val="2"/>
      </rPr>
      <t xml:space="preserve">
Abwickeln, Regulierung und Montage eines Kabelbündels 2x16 mm² der Spann- und Tragklemmen.</t>
    </r>
  </si>
  <si>
    <t>0403250</t>
  </si>
  <si>
    <t>Монтаж на единичен проводник АС-25мм2
Montage eines Einzelleiters AC - 25 mm2</t>
  </si>
  <si>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</si>
  <si>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r>
      <t>Montage eines Einzelleiters AC-25mm2</t>
    </r>
    <r>
      <rPr>
        <sz val="8"/>
        <rFont val="Arial"/>
        <family val="2"/>
      </rPr>
      <t xml:space="preserve">
Ziehen des Leiters AC-25mm2 von Rollen der Haken der Masten, einschließlich Regelung der Bodenabstände, Ausführung von Bindern</t>
    </r>
  </si>
  <si>
    <t>0403300</t>
  </si>
  <si>
    <t xml:space="preserve">Монтаж на единичен проводник АС-35мм2
Montage eines Einzelleiters AC - 35 mm2 </t>
  </si>
  <si>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</si>
  <si>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r>
      <t>Montage eines Einzelleiters АС-35mm2</t>
    </r>
    <r>
      <rPr>
        <sz val="8"/>
        <rFont val="Arial"/>
        <family val="2"/>
      </rPr>
      <t xml:space="preserve">
Ziehen des Leiters AC-35mm2 von Rollen der Haken der Masten, einschließlich Regelung der Bodenabstände, Ausführung von Bindern</t>
    </r>
  </si>
  <si>
    <t>0403350</t>
  </si>
  <si>
    <t>Монтаж на единичен проводник АС - 50мм2
Montage eines Einzelleiters AC - 50 mm2</t>
  </si>
  <si>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</si>
  <si>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r>
      <t>Montage eines Einzelleiters АС - 50mm2</t>
    </r>
    <r>
      <rPr>
        <sz val="8"/>
        <rFont val="Arial"/>
        <family val="2"/>
      </rPr>
      <t xml:space="preserve">
Ziehen des Leiters AC-50mm2 von Rollen der Haken der Masten, einschließlich Regelung der Bodenabstände, Ausführung von Bindern</t>
    </r>
  </si>
  <si>
    <t>0404</t>
  </si>
  <si>
    <t>Монтаж на клема
Klemmenmontage</t>
  </si>
  <si>
    <r>
      <t xml:space="preserve">Монтаж на клема
</t>
    </r>
    <r>
      <rPr>
        <sz val="8"/>
        <rFont val="Arial"/>
        <family val="2"/>
      </rPr>
      <t>Монтаж на проводника към клемата, съгласно указанията на производителя</t>
    </r>
  </si>
  <si>
    <r>
      <t xml:space="preserve">Klemmenmontage
</t>
    </r>
    <r>
      <rPr>
        <sz val="8"/>
        <rFont val="Arial"/>
        <family val="2"/>
      </rPr>
      <t>Montage des Leiters zur Klemme gemäß den Anweisungen des Herstellers</t>
    </r>
  </si>
  <si>
    <t>0404050</t>
  </si>
  <si>
    <t xml:space="preserve">Монтаж на опъвателна клема с носеща нула                
Montage einer Abspannklemme mit Tragneutralleiter </t>
  </si>
  <si>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</si>
  <si>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r>
      <t>Montage einer Abspannklemme mit Tragneutralleiter</t>
    </r>
    <r>
      <rPr>
        <sz val="8"/>
        <rFont val="Arial"/>
        <family val="2"/>
      </rPr>
      <t>. 
Ziehen der Keilen, Einbringen des Tragneutralleiter zwischen den Keilen, Einbringen der Keilen ins Spannseil, Aufhängen des Spannseils an der Konsole (am Haken).“</t>
    </r>
  </si>
  <si>
    <t>0404100</t>
  </si>
  <si>
    <t>Монтаж на опъвателна клема  за самоносещ проводник 
Montage einer Abspannklemme für selbstragende Leitung</t>
  </si>
  <si>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</si>
  <si>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r>
      <t>Montage einer Abspannklemme für selbsttragende Leitung</t>
    </r>
    <r>
      <rPr>
        <sz val="8"/>
        <rFont val="Arial"/>
        <family val="2"/>
      </rPr>
      <t xml:space="preserve">. 
Ziehen der Keile, Aufhängen des Spannseils an der Konsole (am Haken) Für Leiter 4x16 oder 2x16. </t>
    </r>
  </si>
  <si>
    <t>0404200</t>
  </si>
  <si>
    <t xml:space="preserve">Монтаж на носеща клема с конзолата на стълб
Montage einer Tragklemme (Hängeklemme) an der Mastkonsole  </t>
  </si>
  <si>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</si>
  <si>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</si>
  <si>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t>0404220</t>
  </si>
  <si>
    <t xml:space="preserve">Монтаж на носеща клема за самоносещ проводник
Montage einer Tragklemme (Hängeklemme) für selbsttragende Leitung  </t>
  </si>
  <si>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</si>
  <si>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r>
      <t>„Montage einer Tragklemme (Hängeklemme) für selbsttragende Leitung</t>
    </r>
    <r>
      <rPr>
        <sz val="8"/>
        <rFont val="Arial"/>
        <family val="2"/>
      </rPr>
      <t xml:space="preserve">
Montage der Hakenklemme, Öffnen, Einlegen des Leiters, Einspannen“</t>
    </r>
  </si>
  <si>
    <t>0404250</t>
  </si>
  <si>
    <t>Монтаж на отклонителна клема                              
Montage einer Abzweigklemme</t>
  </si>
  <si>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</si>
  <si>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r>
      <t>Montage einer Abzweigsklemme
E</t>
    </r>
    <r>
      <rPr>
        <sz val="8"/>
        <rFont val="Arial"/>
        <family val="2"/>
      </rPr>
      <t>inlegen der Klemme auf dem Hauptleiter, Einbringen des Leiters in die Klemme, Einspannen bis zum Bruch des Schutzkopfes</t>
    </r>
  </si>
  <si>
    <t>0404300</t>
  </si>
  <si>
    <t>Монтаж токова или биметална клема                              
Montage einer Strom- oder bimetallischen Klemme</t>
  </si>
  <si>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</si>
  <si>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r>
      <t xml:space="preserve">Montage einer Strom- oder bimetallischen Klemme
</t>
    </r>
    <r>
      <rPr>
        <sz val="8"/>
        <rFont val="Arial"/>
        <family val="2"/>
      </rPr>
      <t>Anschluss der Klemme an die Bügel und Abzweig zu den Hausanschlüssen mit Schraubverbindungen</t>
    </r>
  </si>
  <si>
    <t>0404350</t>
  </si>
  <si>
    <t>Направа на съединение на изолиран проводник, посредством изолиран маншон                       
Herstellung einer Verbindung für einen isolierten Leiter durch einen Isoliermanschette</t>
  </si>
  <si>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</si>
  <si>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r>
      <t>Fertigstellung einer Verbindung eines Isolierleiters mittels einer isolierten Manschette</t>
    </r>
    <r>
      <rPr>
        <sz val="8"/>
        <rFont val="Arial"/>
        <family val="2"/>
      </rPr>
      <t xml:space="preserve">
Vorbereitung der anzuklemmenden Leiterseile, Einlegen der Manschette, Kerben von Manschetten.</t>
    </r>
  </si>
  <si>
    <t>0405</t>
  </si>
  <si>
    <t>Монтаж на конзола
Montage von Konsole</t>
  </si>
  <si>
    <t>Монтаж на конзола</t>
  </si>
  <si>
    <t>Montage einer Konsole</t>
  </si>
  <si>
    <t>0405050</t>
  </si>
  <si>
    <t xml:space="preserve">Монтаж на конзола (кука) в/у стълб
Montage einer Konsole (Haken) am Mast </t>
  </si>
  <si>
    <r>
      <t>Монтаж на конзола (кука) в/у стълб</t>
    </r>
    <r>
      <rPr>
        <sz val="8"/>
        <rFont val="Arial"/>
        <family val="2"/>
      </rPr>
      <t>. 
Монтиране на конзола /кука/ с болтово съединение или стоманена лента.</t>
    </r>
  </si>
  <si>
    <r>
      <t>Montage einer Konsole (Haken) am Mast</t>
    </r>
    <r>
      <rPr>
        <sz val="8"/>
        <rFont val="Arial"/>
        <family val="2"/>
      </rPr>
      <t>. 
Montage einer Konsole /Haken/ mit Verschraubung oder Stahlband.“</t>
    </r>
  </si>
  <si>
    <t>0405100</t>
  </si>
  <si>
    <t>Mонтаж на фасадна конзола (кука) в/у стена
Montage einer Fassadenkonsole (Haken) an der Wand</t>
  </si>
  <si>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</si>
  <si>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r>
      <t>Montage einer Fassadenkonsole (Haken) an der Wand</t>
    </r>
    <r>
      <rPr>
        <sz val="8"/>
        <rFont val="Arial"/>
        <family val="2"/>
      </rPr>
      <t>. 
Montage der Konsole (Haken) mittels vier Dübel und Schrauben.     
Die Lieferung der Dübel und Schrauben erfolgt durch den Auftragnehmer.“</t>
    </r>
  </si>
  <si>
    <t>0406</t>
  </si>
  <si>
    <t>Монтаж на рогатка и осветително тяло   
Montage eines Leuchtkörpers</t>
  </si>
  <si>
    <t>Монтаж на рогатка и осветително тяло</t>
  </si>
  <si>
    <t>Montage eines Leuchtkörpers und V-förmigen Auslegers</t>
  </si>
  <si>
    <t>0406100</t>
  </si>
  <si>
    <t>Монтаж рогатка и осветително тяло на стълб. 
Montage eines Lichtkörpers und eines V-förmigen Auslegers</t>
  </si>
  <si>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</si>
  <si>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r>
      <t>Montage eines Leuchtkörpers auf V-förmigem Ausleger</t>
    </r>
    <r>
      <rPr>
        <sz val="8"/>
        <rFont val="Arial"/>
        <family val="2"/>
      </rPr>
      <t>. 
Montage eines Auslegers und Leuchtmittels, Befestigung mittels Schraubverbindungen und Netzanschluss.“</t>
    </r>
  </si>
  <si>
    <t>0407</t>
  </si>
  <si>
    <t>Други монтажи</t>
  </si>
  <si>
    <t>Sonstige Montagen</t>
  </si>
  <si>
    <t>0407050</t>
  </si>
  <si>
    <t xml:space="preserve">Монтаж на тапа за усукан    изолиран проводник
Montage eines Propfens für verdrillten isolierten Leiter </t>
  </si>
  <si>
    <r>
      <t>Монтаж на тапа за усукан изолиран проводник</t>
    </r>
    <r>
      <rPr>
        <sz val="8"/>
        <rFont val="Arial"/>
        <family val="2"/>
      </rPr>
      <t xml:space="preserve">. Затваряне свободните краища на жилата на проводника. </t>
    </r>
  </si>
  <si>
    <r>
      <t xml:space="preserve">Montage von Endkappen für verdrillten isolierten Leiter
</t>
    </r>
    <r>
      <rPr>
        <sz val="8"/>
        <rFont val="Arial"/>
        <family val="2"/>
      </rPr>
      <t xml:space="preserve">Schließen der freien Enden der Leiteradern. </t>
    </r>
  </si>
  <si>
    <t>0407100</t>
  </si>
  <si>
    <t xml:space="preserve">Направа мостово съединение за повторен заземител на стоманобетонен стълб
Anfertigung einer Brückenverbindung für eine wiederholte Erdung an einem Stahlbetonmast </t>
  </si>
  <si>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</si>
  <si>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</si>
  <si>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t>0407150</t>
  </si>
  <si>
    <t>Монтаж на стълбовен разединител за изолирани проводници 0,4kV
Montage eines Masttrennschalters 0,4kV</t>
  </si>
  <si>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</si>
  <si>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r>
      <t xml:space="preserve">Montage eines Trennschalters für isolierte Leitungen 0,4kV
</t>
    </r>
    <r>
      <rPr>
        <sz val="8"/>
        <rFont val="Arial"/>
        <family val="2"/>
      </rPr>
      <t>Befestigung an den Mast mittels eines Stahlbandes, Anklemmen der Leiter.</t>
    </r>
  </si>
  <si>
    <t>0407200</t>
  </si>
  <si>
    <t>Монтаж на вентилни отводи НН комплект 3 бр
Montage von NS Überspannungsableiter Satz 3 Stück</t>
  </si>
  <si>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</si>
  <si>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r>
      <t xml:space="preserve">Montage von NS Überspannungsableiter Satz 3 Stück
</t>
    </r>
    <r>
      <rPr>
        <sz val="8"/>
        <rFont val="Arial"/>
        <family val="2"/>
      </rPr>
      <t xml:space="preserve">Montage einer Abzweigklemme und Anschluss des Überspannungsableiters an die Erdungslasche. </t>
    </r>
  </si>
  <si>
    <t>0408</t>
  </si>
  <si>
    <t>Демонтаж</t>
  </si>
  <si>
    <t>Demontage</t>
  </si>
  <si>
    <t>0408050</t>
  </si>
  <si>
    <t>Демонтаж на стоманобетонен стълб
Demontage eines Stahlbetonmastes</t>
  </si>
  <si>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</si>
  <si>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</si>
  <si>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t>0408100</t>
  </si>
  <si>
    <t>Демонтаж на куки
Demontage von Haken</t>
  </si>
  <si>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</si>
  <si>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r>
      <t>Demontage von Haken</t>
    </r>
    <r>
      <rPr>
        <sz val="8"/>
        <rFont val="Arial"/>
        <family val="2"/>
      </rPr>
      <t xml:space="preserve">
Auswickeln /Schneiden/ der Schraubverbindungen, Demontage von Haken einschl. Demontage des Isolators. 
</t>
    </r>
  </si>
  <si>
    <t>0408150</t>
  </si>
  <si>
    <t>Демонтаж на единичен проводник  от въздушна мрежа НН 
Demontage eines Einzelleiters von Freileitung NS</t>
  </si>
  <si>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</si>
  <si>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r>
      <t>Demontage eines Einzelleiters von NS FL</t>
    </r>
    <r>
      <rPr>
        <sz val="8"/>
        <rFont val="Arial"/>
        <family val="2"/>
      </rPr>
      <t>. Aufbinden von Bindern, Abfallen mit Seilwinde, Zusammenlegen des Leiters.</t>
    </r>
  </si>
  <si>
    <t>0408200</t>
  </si>
  <si>
    <t>Демонтаж на рогатка в комплект с осветително тяло
Demontage von V-artigen Rohren samt Lichtkörper</t>
  </si>
  <si>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</si>
  <si>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r>
      <t xml:space="preserve">Demontage von V-artigen Rohren samt Lichtkörper
</t>
    </r>
    <r>
      <rPr>
        <sz val="8"/>
        <rFont val="Arial"/>
        <family val="2"/>
      </rPr>
      <t>Befestigung von V-artigen Rohren an den Mast, Auswickeln von Schraubverbindungen, Einbauen zum Mastfundament</t>
    </r>
  </si>
  <si>
    <t>0408250</t>
  </si>
  <si>
    <t>Демонтаж на рекордоманно отклонение /отклонение към клинета/
Demontage einer Kupferleiterabzweigung (Abzweigung zum Kunden)</t>
  </si>
  <si>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</si>
  <si>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</si>
  <si>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t>0408300</t>
  </si>
  <si>
    <t>Отвързване и привързване на проводници на ВЛ НН
Entkopplung und Kopplung der Leiter von FL NS</t>
  </si>
  <si>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</si>
  <si>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</si>
  <si>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t>0408350</t>
  </si>
  <si>
    <t xml:space="preserve">Демонтаж на усукан изолиран проводник до 4х16мм2
Demontage von verdrillter Iso - Leitung bis 4х16мм2
</t>
  </si>
  <si>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</si>
  <si>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r>
      <t>Demontage eines verdrillten isolierten Leiters bis 4х16mm2</t>
    </r>
    <r>
      <rPr>
        <sz val="8"/>
        <rFont val="Arial"/>
        <family val="2"/>
      </rPr>
      <t xml:space="preserve">
Abklemmen, Abfallen mit Seilwinde, Zusammenlegen des Leiters.</t>
    </r>
  </si>
  <si>
    <t>0408400</t>
  </si>
  <si>
    <t xml:space="preserve">Демонтаж на усукан изолиран проводник до 4х120мм2
Demontage von verdrillter Iso - Leitung bis до 4х120мм2
</t>
  </si>
  <si>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</si>
  <si>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r>
      <t>Demontage eines verdrillten isolierten Leiters 4х120mm2</t>
    </r>
    <r>
      <rPr>
        <sz val="8"/>
        <rFont val="Arial"/>
        <family val="2"/>
      </rPr>
      <t xml:space="preserve">
Abklemmen, Abfallen mit Seilwinde, Zusammenlegen des Leiters.</t>
    </r>
  </si>
  <si>
    <t>05</t>
  </si>
  <si>
    <t xml:space="preserve">Електромерни табла
Zählertafeln </t>
  </si>
  <si>
    <t>Електромерни табла</t>
  </si>
  <si>
    <t>Zählertafeln</t>
  </si>
  <si>
    <t>0501</t>
  </si>
  <si>
    <t xml:space="preserve">Монтаж на електромерни табла
Montage von Zählertafeln </t>
  </si>
  <si>
    <t>Монтаж на електромерни табла</t>
  </si>
  <si>
    <t>Zählertafelmontage</t>
  </si>
  <si>
    <t>050105</t>
  </si>
  <si>
    <t>Направа на конструкции
Anfertigung von Konstruktionen</t>
  </si>
  <si>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</si>
  <si>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</si>
  <si>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t>050105А</t>
  </si>
  <si>
    <t>Доставка,  изправяне и укрепване на помощен стълб. 
Lieferung, Aufstellung und Befestigung eines Hilfsmastes (nach Zeichnung)</t>
  </si>
  <si>
    <r>
      <t xml:space="preserve">Доставка,  изправяне и укрепване, на помощен стълб </t>
    </r>
    <r>
      <rPr>
        <sz val="8"/>
        <rFont val="Arial"/>
        <family val="2"/>
      </rPr>
      <t>/стоманена тръба /, за осигуряване на габарит.  (по чертеж)</t>
    </r>
  </si>
  <si>
    <r>
      <t>Lieferung, Aufstellung und Verstärkung eines Hilfsmastes/</t>
    </r>
    <r>
      <rPr>
        <sz val="8"/>
        <rFont val="Arial"/>
        <family val="2"/>
      </rPr>
      <t>Stahlrohres zur Sicherstellung von Außenmaßen.  (nach Zeichnung)</t>
    </r>
  </si>
  <si>
    <t>050105В</t>
  </si>
  <si>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</si>
  <si>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r>
      <t>Доставка,  изправяне и укрепване на стоманена конструкция до 4 м., за монтаж на електромерно табло</t>
    </r>
    <r>
      <rPr>
        <sz val="8"/>
        <rFont val="Arial"/>
        <family val="2"/>
      </rPr>
      <t xml:space="preserve">
/по чертеж/</t>
    </r>
  </si>
  <si>
    <r>
      <t>Lieferung, Aufstellung und Befestigung einer Stahlkonstruktion bis 4m für die Montage der Zählertafel</t>
    </r>
    <r>
      <rPr>
        <sz val="8"/>
        <rFont val="Arial"/>
        <family val="2"/>
      </rPr>
      <t xml:space="preserve">
(nach Zeichnung)</t>
    </r>
  </si>
  <si>
    <t>050105С</t>
  </si>
  <si>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</si>
  <si>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r>
      <t>Доставка,  изправяне и укрепване на стоманена конструкция -  до 7 м., за монтаж на електромерно табло</t>
    </r>
    <r>
      <rPr>
        <sz val="8"/>
        <rFont val="Arial"/>
        <family val="2"/>
      </rPr>
      <t xml:space="preserve">
/по чертеж/</t>
    </r>
  </si>
  <si>
    <r>
      <t>Lieferung, Aufstellung und Befestigung einer Stahlkonstruktion bis 7m für die Montage der Zählertafel</t>
    </r>
    <r>
      <rPr>
        <sz val="8"/>
        <rFont val="Arial"/>
        <family val="2"/>
      </rPr>
      <t xml:space="preserve">
(nach Zeichnung)</t>
    </r>
  </si>
  <si>
    <t>050105D</t>
  </si>
  <si>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</si>
  <si>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</si>
  <si>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r>
      <t>Lieferung, Aufstellung und Befestigung einer Stahlkonstruktion - 9,5 m für die Montage der Zählertafel</t>
    </r>
    <r>
      <rPr>
        <sz val="8"/>
        <rFont val="Arial"/>
        <family val="2"/>
      </rPr>
      <t xml:space="preserve">
(nach Zeichnung - die Anzahl der Haken je nach Bedarf)</t>
    </r>
  </si>
  <si>
    <t>050105E</t>
  </si>
  <si>
    <t>КГ
KG</t>
  </si>
  <si>
    <t xml:space="preserve">Направа и монтаж на дребни крепежни стоманени конструкции
Anfertigung und Montage von kleinen Befestigungs- konstruktionen aus Stahl </t>
  </si>
  <si>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</si>
  <si>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r>
      <t xml:space="preserve">Anfertigung und Montage von kleinen Befestigungskonstruktionen aus Stahl 
</t>
    </r>
    <r>
      <rPr>
        <sz val="8"/>
        <rFont val="Arial"/>
        <family val="2"/>
      </rPr>
      <t>Zusammenbau oder Schweißen von Metallelementen. Lieferung aller Materialien durch den Auftragnehmer.</t>
    </r>
  </si>
  <si>
    <t>050105F</t>
  </si>
  <si>
    <t>Изправяне и укрепване на стълб от стъклонапълнен полиестер до 4 м.
Aufstellung und Befestigung eines Mastes aus  glasfaserverstärktem Polyester (SMC) bis 4 m.</t>
  </si>
  <si>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</si>
  <si>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r>
      <t xml:space="preserve">Aufrichten und Befestigung von einem Mast aus glasfaserverstärktem Polyester bis 4 m
</t>
    </r>
    <r>
      <rPr>
        <sz val="8"/>
        <rFont val="Arial"/>
        <family val="2"/>
      </rPr>
      <t>Ausheben einer Grube, Aufrichten, Lotung, Betonierung mit Beton der Klasse В10 (laut Zeichnung).</t>
    </r>
  </si>
  <si>
    <t>050105G</t>
  </si>
  <si>
    <t>Изправяне и укрепване на стълб от стъклонапълнен полиестер до 9 м.
Aufstellung und Befestigung eines Mastes aus glasfaserverstärktem Polyester (SMC) bis 9 m.</t>
  </si>
  <si>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</si>
  <si>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r>
      <t>Aufrichten und Befestigung von einem Mast aus glasfaserverstärktem Polyester bis 9 m.</t>
    </r>
    <r>
      <rPr>
        <sz val="8"/>
        <rFont val="Arial"/>
        <family val="2"/>
      </rPr>
      <t xml:space="preserve">
Ausgraben einer Künette, Aufrichten, Lotung, Betonierung mit Beton der Klasse  В10 (laut Zeichnung).</t>
    </r>
  </si>
  <si>
    <t>0501100</t>
  </si>
  <si>
    <t xml:space="preserve">Демонтаж на дребни крепежни стоманени конструкции
Demontage von kleinen Befestigungskonstruktionen aus Stahl </t>
  </si>
  <si>
    <r>
      <t>Демонтаж на дребни крепежни стоманени конструкции</t>
    </r>
    <r>
      <rPr>
        <sz val="8"/>
        <rFont val="Arial"/>
        <family val="2"/>
      </rPr>
      <t>.    Разглобяване и премахване на конструкции.</t>
    </r>
  </si>
  <si>
    <r>
      <t>Demontage von kleinen Befestigungskonstruktionen aus Stahl</t>
    </r>
    <r>
      <rPr>
        <sz val="8"/>
        <rFont val="Arial"/>
        <family val="2"/>
      </rPr>
      <t xml:space="preserve">   Abbau und Entzug von Konstruktionen.</t>
    </r>
  </si>
  <si>
    <t>0502</t>
  </si>
  <si>
    <t>Монтаж на електромерно табло
Montage  einer Zählertafel</t>
  </si>
  <si>
    <t xml:space="preserve">Монтаж на електромерно табло </t>
  </si>
  <si>
    <t xml:space="preserve">Montage einer Zählertafel </t>
  </si>
  <si>
    <t>0502050</t>
  </si>
  <si>
    <t>Монтаж електромерно табло тип "А" и "А мини" на конструкция
Montage einer Zählertafel Typ "A" und "A mini" an einer Konstruktion</t>
  </si>
  <si>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</si>
  <si>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</si>
  <si>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t>0502100</t>
  </si>
  <si>
    <t xml:space="preserve">Монтаж електромерно табло тип "А" и "А мини" на стена
Montage einer Zählertafel Typ "A" und "A mini" an einer Wand </t>
  </si>
  <si>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</si>
  <si>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</si>
  <si>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t>0502110</t>
  </si>
  <si>
    <t xml:space="preserve">Монтаж електромерно табло на стълб
Montage einer Zählertafel Tauf einem Mast </t>
  </si>
  <si>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</si>
  <si>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</si>
  <si>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t>0502150</t>
  </si>
  <si>
    <t>Монтаж електромерно табло тип "В" на конструкция   
Montage einer Zählertafel Typ "B" an einer Konstruktion</t>
  </si>
  <si>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</si>
  <si>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</si>
  <si>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t>0502200</t>
  </si>
  <si>
    <t>Монтаж електромерно табло тип "В" на стена
Montage einer Zählertafel Typ "B" an einer Wand</t>
  </si>
  <si>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</si>
  <si>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</si>
  <si>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t>0502250</t>
  </si>
  <si>
    <t xml:space="preserve">Монтаж електромерно табло тип "В+"     
Montage einer Zählertafel Typ "B+" </t>
  </si>
  <si>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</si>
  <si>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</si>
  <si>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t>0502300</t>
  </si>
  <si>
    <t>Монтаж нестандартно електромерно табло на бетонен фундамент или стена
Montage einer nichtstandartmäßigen Zählertafel an einem Betonfundament oder Wand.</t>
  </si>
  <si>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</si>
  <si>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</si>
  <si>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t>0503</t>
  </si>
  <si>
    <t>Монтаж на електромер/часовник/
Montage eines Zählers / eines Zeitschalters</t>
  </si>
  <si>
    <t xml:space="preserve">Монтаж на електромер/часовник/  </t>
  </si>
  <si>
    <t xml:space="preserve">Zählereinbau / Einbau eines Zeitschalters </t>
  </si>
  <si>
    <t>0503050</t>
  </si>
  <si>
    <t>Монтаж електромер еднофазен
Montage eines einphasigen Zählers</t>
  </si>
  <si>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</si>
  <si>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r>
      <t>Einbau eines Einphasenzählers</t>
    </r>
    <r>
      <rPr>
        <sz val="8"/>
        <rFont val="Arial"/>
        <family val="2"/>
      </rPr>
      <t xml:space="preserve">
Zählereinbau an die Tafel mittels Verankerungselemente und Anklemmen der Leiter.</t>
    </r>
  </si>
  <si>
    <t>0503100</t>
  </si>
  <si>
    <t>Монтаж електромер трифазен
Montage eines Drehstromzählers</t>
  </si>
  <si>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</si>
  <si>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r>
      <t>Einbau eines Drehstromzähler</t>
    </r>
    <r>
      <rPr>
        <sz val="8"/>
        <rFont val="Arial"/>
        <family val="2"/>
      </rPr>
      <t xml:space="preserve">
Zählereinbau an die Tafel mittels Verankerungselemente und Anklemmen der Leiter.</t>
    </r>
  </si>
  <si>
    <t>0503150</t>
  </si>
  <si>
    <t>Монтаж тарифен часовник
Montage einer Umschaltuhr</t>
  </si>
  <si>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</si>
  <si>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r>
      <t>Einbau einer Tarifschaltuhr</t>
    </r>
    <r>
      <rPr>
        <sz val="8"/>
        <rFont val="Arial"/>
        <family val="2"/>
      </rPr>
      <t xml:space="preserve">
Befestigung an der Euro- Schiene oder durch Verankerungselemente, Anklemmen der Leiter</t>
    </r>
  </si>
  <si>
    <t>0504</t>
  </si>
  <si>
    <t>Монтаж на предпазител - автоматичен
Einbau eines Sicherungsschalter</t>
  </si>
  <si>
    <t xml:space="preserve">Монтаж на предпазител - автоматичен </t>
  </si>
  <si>
    <t xml:space="preserve">Montage einer automatischen Sicherung </t>
  </si>
  <si>
    <t>0504050</t>
  </si>
  <si>
    <t xml:space="preserve">Монтаж на автоматичен предпазител 1р, предпазител тип D02 или редова клема
Einbau eines Sicherungsschalters, einpolig, einer Sicherung Typ D02 oder einer Reihenklemme </t>
  </si>
  <si>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</si>
  <si>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r>
      <t>Мontage einer automatischen Sicherung, einpolig, Sicherung Type D02 oder Reihenklemme</t>
    </r>
    <r>
      <rPr>
        <sz val="8"/>
        <rFont val="Arial"/>
        <family val="2"/>
      </rPr>
      <t xml:space="preserve"> 
Befestigung an der Euro- Schiene und Anklemmen der Leiter.</t>
    </r>
  </si>
  <si>
    <t>0504100</t>
  </si>
  <si>
    <t>Монтаж на автоматичен предпазител 3р
Einbau eines Sicherungsschalters, dreipolig</t>
  </si>
  <si>
    <r>
      <t>Монтаж на автоматичен предпазител 3р.</t>
    </r>
    <r>
      <rPr>
        <sz val="8"/>
        <rFont val="Arial"/>
        <family val="2"/>
      </rPr>
      <t xml:space="preserve"> 
Прикрепване към евро-шина и свързване на проводниците към клемите</t>
    </r>
  </si>
  <si>
    <r>
      <t>Montage einer automatischen Sicherung, dreipolig</t>
    </r>
    <r>
      <rPr>
        <sz val="8"/>
        <rFont val="Arial"/>
        <family val="2"/>
      </rPr>
      <t xml:space="preserve"> 
Befestigung an der Euro- Schiene und Anklemmen der Leiter</t>
    </r>
  </si>
  <si>
    <t>0504150</t>
  </si>
  <si>
    <t xml:space="preserve">Монтаж на триполюсен разединител
Einbau eines dreipoligen Trennschalters </t>
  </si>
  <si>
    <r>
      <t>Монтаж на триполюсен разединител.</t>
    </r>
    <r>
      <rPr>
        <sz val="8"/>
        <rFont val="Arial"/>
        <family val="2"/>
      </rPr>
      <t xml:space="preserve"> 
Монтаж към таблото и свързване на проводниците към клемите</t>
    </r>
  </si>
  <si>
    <r>
      <t>Montage eines dreipoligen Trennschalters</t>
    </r>
    <r>
      <rPr>
        <sz val="8"/>
        <rFont val="Arial"/>
        <family val="2"/>
      </rPr>
      <t xml:space="preserve"> 
Tafelmontage und Anklemmen der Leiter</t>
    </r>
  </si>
  <si>
    <t>0505</t>
  </si>
  <si>
    <t>Монтаж на кабели и проводници
Montage von Kabeln und Leitern</t>
  </si>
  <si>
    <t xml:space="preserve">Монтаж на кабели и проводници
</t>
  </si>
  <si>
    <t xml:space="preserve">Montage von Kabeln und Leitern
</t>
  </si>
  <si>
    <t>0505050</t>
  </si>
  <si>
    <t>Изтегляне на кабели за ниско напрежение до 4x10mm2 на обтяжка
Verlegung von Kabeln für NS bis 4x10 mm2 auf Abspanndraht</t>
  </si>
  <si>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</si>
  <si>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</si>
  <si>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t>0505100</t>
  </si>
  <si>
    <t xml:space="preserve">Укрепване на кабели (усукани проводници) ниско напрежение до 4x16mm2 по стена                         
Befestigung der Kabel (verdrillten Leitern) für NS bis 4x16 mm2 an der Wand </t>
  </si>
  <si>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</si>
  <si>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</si>
  <si>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t>0505150</t>
  </si>
  <si>
    <t>Изтегляне на кабелен сноп/усукани проводници/ 4х16мм2
Abrollen von Kabelbündel  / verdrilten Leitern 4х16мм2</t>
  </si>
  <si>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</si>
  <si>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r>
      <t>Verlegung eines Kabelbündels (aus verdrillten Leitern)  4х16mm2.</t>
    </r>
    <r>
      <rPr>
        <sz val="8"/>
        <rFont val="Arial"/>
        <family val="2"/>
      </rPr>
      <t xml:space="preserve"> Abwickeln, Einstellung und Montage eines Kabelbündels (aus verdrillten Leitern) 4х16mm2</t>
    </r>
  </si>
  <si>
    <t>0505200</t>
  </si>
  <si>
    <t>Изтегляне на кабелен сноп/усукани проводници/ 2х16мм2
Verlegung eines Kabelbündels /aus verdrilten Leitern 2x16 mm2</t>
  </si>
  <si>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</si>
  <si>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r>
      <t>Verlegung eines Kabelbündels (aus verdrillten Leitern) 2х16mm2</t>
    </r>
    <r>
      <rPr>
        <sz val="8"/>
        <rFont val="Arial"/>
        <family val="2"/>
      </rPr>
      <t xml:space="preserve"> 
Abwickeln, Einstellung und Montage eines Kabelbündels (aus verdrillten Leitern) 2х16mm2</t>
    </r>
  </si>
  <si>
    <t>0505250</t>
  </si>
  <si>
    <t xml:space="preserve">Изтегляне на кабели по лавици, скари и кабелни канали.
Verlegung von Kabeln auf Gestelle, auf Roste und  Kabelkanäle </t>
  </si>
  <si>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</si>
  <si>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r>
      <t>Verlegung von Kabeln auf Gestelle, auf Roste und Kabelkanäle.</t>
    </r>
    <r>
      <rPr>
        <sz val="8"/>
        <rFont val="Arial"/>
        <family val="2"/>
      </rPr>
      <t xml:space="preserve">
Abmessen des Kabels, Schneiden des Kabels und Kabelverlegung /Anbinden. 
Der Kabelbinder wird durch den Auftragnehmer geliefert.</t>
    </r>
  </si>
  <si>
    <t>0505300</t>
  </si>
  <si>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</si>
  <si>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</si>
  <si>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</si>
  <si>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t>0506</t>
  </si>
  <si>
    <t>Свързване към съоръжение 
Anschliessen an einer Anlage</t>
  </si>
  <si>
    <t xml:space="preserve">Свързване към съоръжение </t>
  </si>
  <si>
    <t xml:space="preserve">Anschluss an eine Anlage </t>
  </si>
  <si>
    <t>050605</t>
  </si>
  <si>
    <t>Свързване на кабел към съоръжение
Anschluss von Kabel NS an eine Anlage</t>
  </si>
  <si>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</si>
  <si>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r>
      <t>Anschließen eines Kabels an eine Anlage</t>
    </r>
    <r>
      <rPr>
        <sz val="8"/>
        <rFont val="Arial"/>
        <family val="2"/>
      </rPr>
      <t xml:space="preserve">
Entfernung der Isolierung, Trennung der Adern und Anschließen an eine Anlage</t>
    </r>
  </si>
  <si>
    <t>050605А</t>
  </si>
  <si>
    <t xml:space="preserve">Кабел НН до 2x10 мм2 
Kabel bis NS 2x10 mm2 </t>
  </si>
  <si>
    <t>кабел НН до 2x10 мм2</t>
  </si>
  <si>
    <t>NS Kabel bis 2x10 mm2</t>
  </si>
  <si>
    <t>050605В</t>
  </si>
  <si>
    <t xml:space="preserve">Кабел НН до 4x10 мм2 
Kabel NS bis 4x10 mm2 </t>
  </si>
  <si>
    <t>кабел НН до 4x10 мм2</t>
  </si>
  <si>
    <t>NS Kabel bis 4x10 mm2</t>
  </si>
  <si>
    <t>050605С</t>
  </si>
  <si>
    <t xml:space="preserve">Кабел 4x16 мм2 и кербоване с кабелни обувки 
Kabel NS 2x16 mm2 Kerben  mit Kabelschuhen </t>
  </si>
  <si>
    <t>кабел 4x16 мм2 и кербоване с 4бр.кабелни обувки</t>
  </si>
  <si>
    <t>Kabel 4x16mm2 und Kerben mit 4 Kabelschuhen</t>
  </si>
  <si>
    <t>050605D</t>
  </si>
  <si>
    <t>Свързване на единичен проводник до 50мм2 към съоръжение с кабелни обувки
Anschluss eines Einzelleiters bis 50mm2 an die Ausrüstung durch Kabelschuhe</t>
  </si>
  <si>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</si>
  <si>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r>
      <t>Anschließen eines Einzelleiters bis 50mm2 an eine Anlage mit Kabelschuhen</t>
    </r>
    <r>
      <rPr>
        <sz val="8"/>
        <rFont val="Arial"/>
        <family val="2"/>
      </rPr>
      <t xml:space="preserve">
Entfernung der Isolierung, Kerben von zwei Kabelschuhen mittels Verankerungselemente.</t>
    </r>
  </si>
  <si>
    <t>050605Е</t>
  </si>
  <si>
    <t>Свързване на единичен проводник  до 1x300мм2 към съоръжение
Anschliessen eines Einzelleiters bis 1x300mm2 an eine Anlage</t>
  </si>
  <si>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</si>
  <si>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r>
      <t>Anschließen eines Einzelleiters bis 1x300mm2 an eine Anlage</t>
    </r>
    <r>
      <rPr>
        <sz val="8"/>
        <rFont val="Arial"/>
        <family val="2"/>
      </rPr>
      <t xml:space="preserve">
Entfernung der Isolation und Anschließen von beiden Seiten.</t>
    </r>
  </si>
  <si>
    <t xml:space="preserve">050605F    </t>
  </si>
  <si>
    <t>Свързване на кабел до 240мм2 към съоръжение
Anschliessen eines Einzelleiters bis 4x240mm2 an eine Anlage</t>
  </si>
  <si>
    <r>
      <t>Свързване на кабел до 4x240мм2 към съоръжение</t>
    </r>
    <r>
      <rPr>
        <sz val="8"/>
        <rFont val="Arial"/>
        <family val="2"/>
      </rPr>
      <t xml:space="preserve">
Премахване на изолацията и свързване от двете страни.</t>
    </r>
  </si>
  <si>
    <r>
      <t>Anschließen  eines Kabels bis 4x240mm2 an eine Anlage</t>
    </r>
    <r>
      <rPr>
        <sz val="8"/>
        <rFont val="Arial"/>
        <family val="2"/>
      </rPr>
      <t xml:space="preserve">
Entfernung der Isolation und Anschließen von beiden Seiten.</t>
    </r>
  </si>
  <si>
    <t>0507</t>
  </si>
  <si>
    <t xml:space="preserve">Други монтажи </t>
  </si>
  <si>
    <t xml:space="preserve">Sonstige Montagen </t>
  </si>
  <si>
    <t>0507050</t>
  </si>
  <si>
    <t>Монтаж и укрепване на гофрирана тръба с РVС покритие, до Ф37мм, с дължина до 3 м, към стълб
Montage und Befestigung eines geriffelten Rohres mit PVC-Überzug, bis Ф37 mm, mit Länge 3  m, am Mast</t>
  </si>
  <si>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</si>
  <si>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</si>
  <si>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t>0507060</t>
  </si>
  <si>
    <t>Монтаж и укрепване на гофрирана тръба с РVС покритие, до Ф37мм към стена
Montage und Befestigung eines geriffelten Rohres mit PVC-Überzug, bis Ф37 mm an die Wand</t>
  </si>
  <si>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</si>
  <si>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</si>
  <si>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t>0507100</t>
  </si>
  <si>
    <t xml:space="preserve">Подмяна на секретна брава 
Tausch von einem Sicherheitsschloss </t>
  </si>
  <si>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</si>
  <si>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r>
      <t xml:space="preserve">Tausch von einem Sicherheitsschloss </t>
    </r>
    <r>
      <rPr>
        <sz val="8"/>
        <rFont val="Arial"/>
        <family val="2"/>
      </rPr>
      <t xml:space="preserve">
Demontage/ Montage - Befestigung des Sicherheitsschlosses an der Wand mittels einer Verschraubung. </t>
    </r>
  </si>
  <si>
    <t>0507150</t>
  </si>
  <si>
    <t xml:space="preserve">Монтаж на кабелна марка
Montage einer Kabelmarke </t>
  </si>
  <si>
    <r>
      <t>Монтаж на кабелна марка</t>
    </r>
    <r>
      <rPr>
        <sz val="8"/>
        <rFont val="Arial"/>
        <family val="2"/>
      </rPr>
      <t xml:space="preserve">
Надписване и монтаж</t>
    </r>
  </si>
  <si>
    <r>
      <t>Моntage einer Kabelmarke</t>
    </r>
    <r>
      <rPr>
        <sz val="8"/>
        <rFont val="Arial"/>
        <family val="2"/>
      </rPr>
      <t xml:space="preserve">
Beschriftung und Montage</t>
    </r>
  </si>
  <si>
    <t>0507200</t>
  </si>
  <si>
    <t>Изрязване на отвори в съществуващи метални електромерни табла.
Schneiden von Sichtfenster in vorhandenen Zählertafeln.</t>
  </si>
  <si>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</si>
  <si>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</si>
  <si>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t>0507250</t>
  </si>
  <si>
    <t>Боядисване на електромерни табла, касети и метални конструкции
Anstrich der Zählertafeln, Kassetten und Metalkonstruktionen</t>
  </si>
  <si>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</si>
  <si>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</si>
  <si>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t>0507300</t>
  </si>
  <si>
    <t>Рециклиране на врата на електромерни табла и касети
Recycling von Tafel für Zählertafel und KVS</t>
  </si>
  <si>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</si>
  <si>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r>
      <t xml:space="preserve">Recycling einer Tür für Zählertafeln und Kassetten
</t>
    </r>
    <r>
      <rPr>
        <sz val="8"/>
        <rFont val="Arial"/>
        <family val="2"/>
      </rPr>
      <t>Aufstellung, Anpassung, Schweißen und/oder Tausch von Türbändern. Die Menge versteht sich für eine Zählertafel oder Kassette</t>
    </r>
  </si>
  <si>
    <t>0508</t>
  </si>
  <si>
    <t xml:space="preserve">Демонтаж
Demontagen </t>
  </si>
  <si>
    <t>0508050</t>
  </si>
  <si>
    <t>Демонтаж на ел.мерно табло
Demontage der Zählertafel</t>
  </si>
  <si>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</si>
  <si>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r>
      <t>Demontage der Zählertafel</t>
    </r>
    <r>
      <rPr>
        <sz val="8"/>
        <rFont val="Arial"/>
        <family val="2"/>
      </rPr>
      <t xml:space="preserve">
Absicherung, Losbinden von bestehenden Leitern, Demontage der Tafel und Konstruktion, Wiederherstellung.</t>
    </r>
  </si>
  <si>
    <t>0508100</t>
  </si>
  <si>
    <t>Демонтаж електромер еднофазен 
Demontage einer einphasigen Zählertafel</t>
  </si>
  <si>
    <r>
      <t>Демонтаж електромер еднофазен.</t>
    </r>
    <r>
      <rPr>
        <sz val="8"/>
        <rFont val="Arial"/>
        <family val="2"/>
      </rPr>
      <t xml:space="preserve">
Отсъединяване на проводниците и демонтаж.</t>
    </r>
  </si>
  <si>
    <r>
      <t>Demontage einer einphasigen Zählertafel</t>
    </r>
    <r>
      <rPr>
        <sz val="8"/>
        <rFont val="Arial"/>
        <family val="2"/>
      </rPr>
      <t xml:space="preserve">
Losbinden von Leitern und Demontage</t>
    </r>
  </si>
  <si>
    <t>508150</t>
  </si>
  <si>
    <t>Демонтаж електромер трифазен
Demontage einer dreiphasigen Zählertafel</t>
  </si>
  <si>
    <r>
      <t>Демонтаж електромер трифазен.</t>
    </r>
    <r>
      <rPr>
        <sz val="8"/>
        <rFont val="Arial"/>
        <family val="2"/>
      </rPr>
      <t xml:space="preserve">
Отсъединяване на проводниците и демонтаж.</t>
    </r>
  </si>
  <si>
    <r>
      <t>Demontage einer dreiphasigen Zählertafel</t>
    </r>
    <r>
      <rPr>
        <sz val="8"/>
        <rFont val="Arial"/>
        <family val="2"/>
      </rPr>
      <t xml:space="preserve">
Losbinden von Leitern und Demontage</t>
    </r>
  </si>
  <si>
    <t>0508200</t>
  </si>
  <si>
    <t>Демонтаж тарифен часовник 
Demontage einer Tarifuhr</t>
  </si>
  <si>
    <r>
      <t>Демонтаж тарифен превключвател</t>
    </r>
    <r>
      <rPr>
        <sz val="8"/>
        <rFont val="Arial"/>
        <family val="2"/>
      </rPr>
      <t xml:space="preserve">
Отсъединяване на проводниците и демонтаж.</t>
    </r>
  </si>
  <si>
    <r>
      <t>Demontage einer Tarifuhr</t>
    </r>
    <r>
      <rPr>
        <sz val="8"/>
        <rFont val="Arial"/>
        <family val="2"/>
      </rPr>
      <t xml:space="preserve">
Losbinden von Leitern und Demontage.</t>
    </r>
  </si>
  <si>
    <t>0508250</t>
  </si>
  <si>
    <t>Демонтаж на автоматичен предпазител 1р 
Demontage einer automatischen Sicherung 1 P.</t>
  </si>
  <si>
    <r>
      <t>Демонтаж на автоматичен предпазител 1р.</t>
    </r>
    <r>
      <rPr>
        <sz val="8"/>
        <rFont val="Arial"/>
        <family val="2"/>
      </rPr>
      <t xml:space="preserve"> 
Отсъединяване на проводниците и демонтаж.</t>
    </r>
  </si>
  <si>
    <r>
      <t>Montage einer automatischen Sicherung 1р.</t>
    </r>
    <r>
      <rPr>
        <sz val="8"/>
        <rFont val="Arial"/>
        <family val="2"/>
      </rPr>
      <t xml:space="preserve"> 
Losbinden von Leitern und Demontage</t>
    </r>
  </si>
  <si>
    <t>0508300</t>
  </si>
  <si>
    <t>Демонтаж на автоматичен предпазител 3р
Demontage einer automatischen Sicherung 3 P.</t>
  </si>
  <si>
    <r>
      <t>Демонтаж на автоматичен предпазител 3р.</t>
    </r>
    <r>
      <rPr>
        <sz val="8"/>
        <rFont val="Arial"/>
        <family val="2"/>
      </rPr>
      <t xml:space="preserve"> 
Отсъединяване на проводниците и демонтаж.</t>
    </r>
  </si>
  <si>
    <r>
      <t>Montage einer automatischen Sicherung 3р.</t>
    </r>
    <r>
      <rPr>
        <sz val="8"/>
        <rFont val="Arial"/>
        <family val="2"/>
      </rPr>
      <t xml:space="preserve"> 
Losbinden von Leitern und Demontage</t>
    </r>
  </si>
  <si>
    <t>0508350</t>
  </si>
  <si>
    <t>Демонтаж на триполюсен разединител 
Demontage eines dreipoligen Trennschaltes.</t>
  </si>
  <si>
    <r>
      <t>Демонтаж на триполюсен разединител.</t>
    </r>
    <r>
      <rPr>
        <sz val="8"/>
        <rFont val="Arial"/>
        <family val="2"/>
      </rPr>
      <t xml:space="preserve"> 
Отсъединяване на проводниците и демонтаж.</t>
    </r>
  </si>
  <si>
    <r>
      <t>Demontage eines dreipoligen Trennschalters</t>
    </r>
    <r>
      <rPr>
        <sz val="8"/>
        <rFont val="Arial"/>
        <family val="2"/>
      </rPr>
      <t xml:space="preserve"> 
Losbinden von Leitern und Demontage</t>
    </r>
  </si>
  <si>
    <t>0508400</t>
  </si>
  <si>
    <t>Демонтаж на основа за витлов предпазител - 1р
Demontage des Unterteiles -1p für die Schraubensicherung</t>
  </si>
  <si>
    <r>
      <t xml:space="preserve">Демонтаж на основа за витлов предпазител - 1р
</t>
    </r>
    <r>
      <rPr>
        <sz val="8"/>
        <rFont val="Arial"/>
        <family val="2"/>
      </rPr>
      <t>Отсъединяване на проводниците, демонтаж.</t>
    </r>
  </si>
  <si>
    <r>
      <t xml:space="preserve">Demontage eines Unterteiles - 1p. für die Schraubensicherung
</t>
    </r>
    <r>
      <rPr>
        <sz val="8"/>
        <rFont val="Arial"/>
        <family val="2"/>
      </rPr>
      <t>Losbinden von Leitern, Demontage.</t>
    </r>
  </si>
  <si>
    <t>0508450</t>
  </si>
  <si>
    <t xml:space="preserve">Демонтаж на помощен метален стълб 
Demontage eines Hilfsmastes aus Metal. </t>
  </si>
  <si>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</si>
  <si>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r>
      <t xml:space="preserve">Demontage eines Hilfsmastes aus Metall 
</t>
    </r>
    <r>
      <rPr>
        <sz val="8"/>
        <rFont val="Arial"/>
        <family val="2"/>
      </rPr>
      <t>Heften des Mastes, Ausgraben des Fundaments bis zum Betonring,  Herausziehen.</t>
    </r>
  </si>
  <si>
    <t>06</t>
  </si>
  <si>
    <t>Трафопостове и възлови станции
Trafostationen und Knotenstationen</t>
  </si>
  <si>
    <t xml:space="preserve">Трафопостове и възлови станции </t>
  </si>
  <si>
    <t xml:space="preserve">Trafostationen und Schaltstationen </t>
  </si>
  <si>
    <t>0601</t>
  </si>
  <si>
    <t>Разпределителни уредби СрН
Verteilungsanlagen MS</t>
  </si>
  <si>
    <t>Разпределителни уредби СрН</t>
  </si>
  <si>
    <t>20kV-Schaltanalagen</t>
  </si>
  <si>
    <t>0601050</t>
  </si>
  <si>
    <t>Монтаж на единични алуминиеви шини между съоръжения
Montage von Einzelschienen in Aluminiumausführung zwischen den Anlagen</t>
  </si>
  <si>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</si>
  <si>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</si>
  <si>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t>0601100</t>
  </si>
  <si>
    <t>Монтаж на мощностен разединител
Montage eines Leistungstrennschalters</t>
  </si>
  <si>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</si>
  <si>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</si>
  <si>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t>0601150</t>
  </si>
  <si>
    <t>Монтаж на основа за тръбни предпазители 20 kV в/у к-ция
Montage der HH-Unterteile für Rohrsicherungen 20 kV an eine Konstruktion</t>
  </si>
  <si>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</si>
  <si>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</si>
  <si>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t>0601200</t>
  </si>
  <si>
    <t>Подмяна на проходни изолатори 
Austausch der Durchgangsisolatoren</t>
  </si>
  <si>
    <r>
      <t>Подмяна на проходни изолатори</t>
    </r>
    <r>
      <rPr>
        <sz val="8"/>
        <rFont val="Arial"/>
        <family val="2"/>
      </rPr>
      <t xml:space="preserve">
Демонтаж, монтаж и свързване.</t>
    </r>
  </si>
  <si>
    <r>
      <t>Austausch der Durchgangsisolatoren</t>
    </r>
    <r>
      <rPr>
        <sz val="8"/>
        <rFont val="Arial"/>
        <family val="2"/>
      </rPr>
      <t xml:space="preserve">
Demontage, Montage und Anbindung.</t>
    </r>
  </si>
  <si>
    <t>0601250</t>
  </si>
  <si>
    <t>Подмяна на подпорни изолатори
Austausch der Stützisolatoren</t>
  </si>
  <si>
    <r>
      <t>Подмяна на подпорни изолатори</t>
    </r>
    <r>
      <rPr>
        <sz val="8"/>
        <rFont val="Arial"/>
        <family val="2"/>
      </rPr>
      <t xml:space="preserve">
Демонтаж, монтаж и свързване.</t>
    </r>
  </si>
  <si>
    <r>
      <t>Austausch der Stützisolatoren</t>
    </r>
    <r>
      <rPr>
        <sz val="8"/>
        <rFont val="Arial"/>
        <family val="2"/>
      </rPr>
      <t xml:space="preserve">
Demontage, Montage und Anbindung.</t>
    </r>
  </si>
  <si>
    <t>0602</t>
  </si>
  <si>
    <t>Разпределителни уредби НН
Verteilungsanlagen NS</t>
  </si>
  <si>
    <t>Разпределителни уредби НН</t>
  </si>
  <si>
    <t>NS- Schaltanlagen</t>
  </si>
  <si>
    <t>0602050</t>
  </si>
  <si>
    <t xml:space="preserve">Монтаж на силов трансформатор СрН/НН до 1000kVA
Montage eines Leistungstransformators MS/NS bis 1000kVA </t>
  </si>
  <si>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</si>
  <si>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r>
      <t>Montage eines Leistungstransformators MS/ NS bis 1000kVA</t>
    </r>
    <r>
      <rPr>
        <sz val="8"/>
        <rFont val="Arial"/>
        <family val="2"/>
      </rPr>
      <t xml:space="preserve">
Montage, Anschluss an MS und NS, Erdung, einschließlich Transport und Spezial-Kfz.
Einschließlich Dachmontage von BKTP, falls erforderlich. </t>
    </r>
  </si>
  <si>
    <t>0602080</t>
  </si>
  <si>
    <t>Монтаж на МТТ или MTM
Montage der Metal - Tafel für Trafostelle oder Metaltafel für Messung</t>
  </si>
  <si>
    <r>
      <t>Монтаж на МТТ или MTM</t>
    </r>
    <r>
      <rPr>
        <sz val="8"/>
        <rFont val="Arial"/>
        <family val="2"/>
      </rPr>
      <t xml:space="preserve">
Монтаж върху готов фундамент, укрепване - съгласно инструкция на производителя.</t>
    </r>
  </si>
  <si>
    <r>
      <t>Montage der Metalltafel für Trafostelle oder Metalltafel für Messung</t>
    </r>
    <r>
      <rPr>
        <sz val="8"/>
        <rFont val="Arial"/>
        <family val="2"/>
      </rPr>
      <t xml:space="preserve">
Montage auf einem fertigen Fundament, Befestigung gem. Anweisung des Herstellers.</t>
    </r>
  </si>
  <si>
    <t>0602100</t>
  </si>
  <si>
    <t>Монтаж на разпределително табло НН
Montage der Verteilungstafel NS</t>
  </si>
  <si>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</si>
  <si>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r>
      <t>Montage der Verteilungstafel NS</t>
    </r>
    <r>
      <rPr>
        <sz val="8"/>
        <rFont val="Arial"/>
        <family val="2"/>
      </rPr>
      <t xml:space="preserve">
Моntage, Befestigung gem. Anweisungen vom Hersteller. Einschließlich Montage des Rahmens</t>
    </r>
  </si>
  <si>
    <t>0602120</t>
  </si>
  <si>
    <t>Монтаж на модул съедителен /шиносъединител/ към разпределително табло НН
Montage von Verbindungsmodul /Schenenverbinder/ zu Verteiltafel NS</t>
  </si>
  <si>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</si>
  <si>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</si>
  <si>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t>0602150</t>
  </si>
  <si>
    <t>Подмяна на комутационна апаратура НН
Austausch der Kommutationsapparatur NS</t>
  </si>
  <si>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</si>
  <si>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r>
      <t xml:space="preserve">Austausch der NS- Schaltanlage
</t>
    </r>
    <r>
      <rPr>
        <sz val="8"/>
        <rFont val="Arial"/>
        <family val="2"/>
      </rPr>
      <t>Losbinden des bestehenden Gerätes, Montage von neuen Geräten und Anschluss von Leitern</t>
    </r>
  </si>
  <si>
    <t>0602200</t>
  </si>
  <si>
    <t>Монтаж на метални лавици и скари
Montage von Metalregalen</t>
  </si>
  <si>
    <r>
      <t xml:space="preserve">Монтаж на метални лавици и скари
</t>
    </r>
    <r>
      <rPr>
        <sz val="8"/>
        <rFont val="Arial"/>
        <family val="2"/>
      </rPr>
      <t>Монтаж по стени и тавани.
Крепежните елементи са доставка на Изпълнителя.</t>
    </r>
  </si>
  <si>
    <r>
      <t xml:space="preserve">Montage von Metallregalen und Rosten
</t>
    </r>
    <r>
      <rPr>
        <sz val="8"/>
        <rFont val="Arial"/>
        <family val="2"/>
      </rPr>
      <t>Montage an Wänden und Decken.
Die Befestigungselemente werden vom Auftragnehmer geliefert.</t>
    </r>
  </si>
  <si>
    <t>0603</t>
  </si>
  <si>
    <t xml:space="preserve">Демонтажни работи </t>
  </si>
  <si>
    <t xml:space="preserve">Demontagearbeiten </t>
  </si>
  <si>
    <t>0603050</t>
  </si>
  <si>
    <t>Демонтаж на единични алуминиеви шини /за трифазна система/
Demontage von einzelnen Aluschienen (3-phasig)</t>
  </si>
  <si>
    <r>
      <t xml:space="preserve">Демонтаж на единични алуминиеви шини /за трифазна система/
</t>
    </r>
    <r>
      <rPr>
        <sz val="8"/>
        <rFont val="Arial"/>
        <family val="2"/>
      </rPr>
      <t>Отсъединяване от съоръженията и демонтаж.</t>
    </r>
  </si>
  <si>
    <r>
      <t xml:space="preserve">Demontage von einzelnen Aluschienen (dreiphasig)
</t>
    </r>
    <r>
      <rPr>
        <sz val="8"/>
        <rFont val="Arial"/>
        <family val="2"/>
      </rPr>
      <t>Losbinden von den Anlagen und Demontage.</t>
    </r>
  </si>
  <si>
    <t>0603100</t>
  </si>
  <si>
    <t>Демонтаж на разединител за СрН
Demontage des Trennungsschalters MS, 3-phasig.</t>
  </si>
  <si>
    <r>
      <t>Демонтаж на разединител за СрН</t>
    </r>
    <r>
      <rPr>
        <sz val="8"/>
        <rFont val="Arial"/>
        <family val="2"/>
      </rPr>
      <t xml:space="preserve">
Отсъединяване от съоръженията и демонтаж.</t>
    </r>
  </si>
  <si>
    <r>
      <t>Demontage des Trennungsschalters für MS</t>
    </r>
    <r>
      <rPr>
        <sz val="8"/>
        <rFont val="Arial"/>
        <family val="2"/>
      </rPr>
      <t xml:space="preserve">
Losbinden von den Anlagen und Demontage.</t>
    </r>
  </si>
  <si>
    <t>0603150</t>
  </si>
  <si>
    <t xml:space="preserve">Демонтаж на основа за високоволтови предпазители
Demontage der Unterteile für Hochvoltsicherungen </t>
  </si>
  <si>
    <r>
      <t>Демонтаж на основа за високоволтови предпазители</t>
    </r>
    <r>
      <rPr>
        <sz val="8"/>
        <rFont val="Arial"/>
        <family val="2"/>
      </rPr>
      <t xml:space="preserve">
Отсъединяване от съоръженията и демонтаж.</t>
    </r>
  </si>
  <si>
    <r>
      <t>Demontage der Unterteile für Hochvoltsicherungen</t>
    </r>
    <r>
      <rPr>
        <sz val="8"/>
        <rFont val="Arial"/>
        <family val="2"/>
      </rPr>
      <t xml:space="preserve">
Losbinden von den Anlagen und Demontage.</t>
    </r>
  </si>
  <si>
    <t>0603200</t>
  </si>
  <si>
    <t>Демонтаж на силов трансформатор СрН/НН до 1000kVA
Demontage eines Leistungtransformators MS / NS bis 1000 kVA</t>
  </si>
  <si>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</si>
  <si>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</si>
  <si>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t>0603250</t>
  </si>
  <si>
    <t>Демонтаж на разпределително табло НН.
Demontage der Verteilungstafel NS.</t>
  </si>
  <si>
    <r>
      <t>Демонтаж на разпределително табло НН.</t>
    </r>
    <r>
      <rPr>
        <sz val="8"/>
        <rFont val="Arial"/>
        <family val="2"/>
      </rPr>
      <t xml:space="preserve">
Отсъединяване от съоръженията и демонтаж.</t>
    </r>
  </si>
  <si>
    <r>
      <t>Demontage der NS- Verteiltafel</t>
    </r>
    <r>
      <rPr>
        <sz val="8"/>
        <rFont val="Arial"/>
        <family val="2"/>
      </rPr>
      <t xml:space="preserve">
Losbinden von Anlagen und Demontage</t>
    </r>
  </si>
  <si>
    <t>0603300</t>
  </si>
  <si>
    <t>Демонтаж на кабел от ТП или касета
Demontage eines Kabels von TST oder KVS</t>
  </si>
  <si>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</si>
  <si>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r>
      <t xml:space="preserve">Demontage eines Kabels oder KVS
</t>
    </r>
    <r>
      <rPr>
        <sz val="8"/>
        <rFont val="Arial"/>
        <family val="2"/>
      </rPr>
      <t>Losbinden und Herausführung von der Anlage /TST, Verteilerkassette/</t>
    </r>
  </si>
  <si>
    <t>11</t>
  </si>
  <si>
    <t>Изкопни работи
Grabarbeiten</t>
  </si>
  <si>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</si>
  <si>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</si>
  <si>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t>110201A</t>
  </si>
  <si>
    <t>Изкоп до 5m³
Gruben bis 5m³</t>
  </si>
  <si>
    <r>
      <t xml:space="preserve">Изкоп до 5m³
</t>
    </r>
    <r>
      <rPr>
        <sz val="8"/>
        <rFont val="Arial"/>
        <family val="2"/>
      </rPr>
      <t>Направа на изкопа, зариване и трамбоване.</t>
    </r>
  </si>
  <si>
    <r>
      <t xml:space="preserve">Grube kleiner 5m³ 
</t>
    </r>
    <r>
      <rPr>
        <sz val="8"/>
        <rFont val="Arial"/>
        <family val="2"/>
      </rPr>
      <t>Anfertigung der Baugrube, Zuschütten und Feststampfen.</t>
    </r>
  </si>
  <si>
    <t>110201B</t>
  </si>
  <si>
    <t>Изкоп по-голям от 5m³
Gruben ab 5m³</t>
  </si>
  <si>
    <r>
      <t>Изкоп по-голям от 5m³</t>
    </r>
    <r>
      <rPr>
        <sz val="8"/>
        <rFont val="Arial"/>
        <family val="2"/>
      </rPr>
      <t xml:space="preserve">
Направа на изкопа, зариване и трамбоване.</t>
    </r>
  </si>
  <si>
    <r>
      <t xml:space="preserve">Grube größer 5m³ 
</t>
    </r>
    <r>
      <rPr>
        <sz val="8"/>
        <rFont val="Arial"/>
        <family val="2"/>
      </rPr>
      <t>Anfertigung der Baugrube, Zuschütten und Feststampfen.</t>
    </r>
    <r>
      <rPr>
        <b/>
        <sz val="8"/>
        <rFont val="Arial"/>
        <family val="2"/>
      </rPr>
      <t xml:space="preserve">
</t>
    </r>
  </si>
  <si>
    <t>1103020</t>
  </si>
  <si>
    <t>Надбавка към цената за скали
Aufpreis für Felsen</t>
  </si>
  <si>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</si>
  <si>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</si>
  <si>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t>12</t>
  </si>
  <si>
    <t>Тръби
Rohre</t>
  </si>
  <si>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</si>
  <si>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</si>
  <si>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t>1201</t>
  </si>
  <si>
    <t>Защитни тръби
Schutzrohre (Überschubrohre)</t>
  </si>
  <si>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</si>
  <si>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</si>
  <si>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t>120105</t>
  </si>
  <si>
    <t>Доставяне и полагане на тръби за защита на кабелите
Lieferung und Verlegung von Kabelschutzrohren</t>
  </si>
  <si>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</si>
  <si>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r>
      <rPr>
        <b/>
        <sz val="8"/>
        <rFont val="Arial"/>
        <family val="2"/>
      </rPr>
      <t>Lieferung und Verlegung von Kabelschutzrohren</t>
    </r>
    <r>
      <rPr>
        <sz val="8"/>
        <rFont val="Arial"/>
        <family val="2"/>
      </rPr>
      <t>, einschließlich der notwendigen Muffen und zusätzlichen Materialien.</t>
    </r>
  </si>
  <si>
    <t>120105Н</t>
  </si>
  <si>
    <t>Доставка и монтаж на поцинкована тръба 2”/3мм , 3 m, към стена
Lieferung, Anstreichen und Montage von verzinktem Rohr 2”/3мм , 3 m,  an der Wand.</t>
  </si>
  <si>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</si>
  <si>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r>
      <rPr>
        <b/>
        <sz val="8"/>
        <rFont val="Arial"/>
        <family val="2"/>
      </rPr>
      <t>Lieferung und Montage vom verzinkten Rohr 2”/3 mm, 3 m, an Wand</t>
    </r>
    <r>
      <rPr>
        <sz val="8"/>
        <rFont val="Arial"/>
        <family val="2"/>
      </rPr>
      <t xml:space="preserve">
Anpassung an Wand, Befestigung des Rohrs mit Schellen.</t>
    </r>
  </si>
  <si>
    <t>120105I</t>
  </si>
  <si>
    <t>Доставка и монтаж на поцинкована тръба 3”/3мм , 3 m, към стена
Lieferung, Anstreichen und Montage von verzinktem Rohr  3”/3мм , 3 m,  an der Wand.</t>
  </si>
  <si>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</si>
  <si>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r>
      <rPr>
        <b/>
        <sz val="8"/>
        <rFont val="Arial"/>
        <family val="2"/>
      </rPr>
      <t>Lieferung und Montage vom verzinkten Rohr 3”/3 mm, 3 m, an Wand</t>
    </r>
    <r>
      <rPr>
        <sz val="8"/>
        <rFont val="Arial"/>
        <family val="2"/>
      </rPr>
      <t xml:space="preserve">
Anpassung an Wand, Befestigung des Rohrs mit Schellen.</t>
    </r>
  </si>
  <si>
    <t>120105J</t>
  </si>
  <si>
    <t>Доставка и монтаж на поцинкована тръба 2”/3мм , 3 m, към стълб
Lieferung, Anstreichen und Montage von verzinktem Rohr  2”/3мм , 3 m,  am Mast.</t>
  </si>
  <si>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</si>
  <si>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r>
      <rPr>
        <b/>
        <sz val="8"/>
        <rFont val="Arial"/>
        <family val="2"/>
      </rPr>
      <t>Lieferung und Montage vom verzinkten Rohr 2”/3 mm, 3 m, am Mast</t>
    </r>
    <r>
      <rPr>
        <sz val="8"/>
        <rFont val="Arial"/>
        <family val="2"/>
      </rPr>
      <t xml:space="preserve">
Anpassung am Mast, Befestigung des Rohrs am Mast mit Stahlband.</t>
    </r>
  </si>
  <si>
    <t>120105K</t>
  </si>
  <si>
    <t>Доставка и монтаж на поцинкована тръба 3”/3мм , 3 m, към стълб
Lieferung, Anstreichen und Montage von verzinktem Rohr  3”/3мм , 3 m,  am Mast.</t>
  </si>
  <si>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</si>
  <si>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r>
      <rPr>
        <b/>
        <sz val="8"/>
        <rFont val="Arial"/>
        <family val="2"/>
      </rPr>
      <t>Lieferung und Montage vom verzinkten Rohr 3”/3 mm, 3 m, am Mast</t>
    </r>
    <r>
      <rPr>
        <sz val="8"/>
        <rFont val="Arial"/>
        <family val="2"/>
      </rPr>
      <t xml:space="preserve">
Anpassung am Mast, Befestigung des Rohrs am Mast.</t>
    </r>
  </si>
  <si>
    <t>120105L</t>
  </si>
  <si>
    <t>Демонтаж и монтаж на съществуваща поцинкована тръба до 3”/3мм на стълб
Demontage und Montage vom bestehnden verzinkten Rohr bis 3”/3 mm am Mast</t>
  </si>
  <si>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</si>
  <si>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r>
      <rPr>
        <b/>
        <sz val="8"/>
        <rFont val="Arial"/>
        <family val="2"/>
      </rPr>
      <t>Demontage und Montage  vom bestehenden verzinkten Rohr bis 3”/3mm am Mast</t>
    </r>
    <r>
      <rPr>
        <sz val="8"/>
        <rFont val="Arial"/>
        <family val="2"/>
      </rPr>
      <t xml:space="preserve">
Demontage vom Rohr, Anpassung am Mast, Befestigung des Rohrs am Mast.</t>
    </r>
  </si>
  <si>
    <t>120105М</t>
  </si>
  <si>
    <t>Защита на съществуващ силов кабел в изкоп
Schutz von bestehenden Starkstromkabel in Künette</t>
  </si>
  <si>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</si>
  <si>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</si>
  <si>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t xml:space="preserve">120110   </t>
  </si>
  <si>
    <t>Монтаж на защитна кабелна полутръба, 2,5 m, към стълб
Montage von Schutzhalbrohr für Kabel, 2,5 m, am Mast</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</si>
  <si>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</si>
  <si>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 xml:space="preserve">Montage von Schutzhalbrohr für Kabel, 2,5 m, am Mast
Anpassen an Mast, Befestigung des Halbrohres am Mast mittels Stahlbänder.
Die Lieferung des Halbrohres, der Stahlbänder und der Schellen erfolgt durch den Auftraggeber.
</t>
  </si>
  <si>
    <t>13</t>
  </si>
  <si>
    <t>Заземителни материали
Sonstiges Material bei Verlegungen</t>
  </si>
  <si>
    <r>
      <t>Заземителни материали</t>
    </r>
    <r>
      <rPr>
        <sz val="8"/>
        <rFont val="Arial"/>
        <family val="2"/>
      </rPr>
      <t xml:space="preserve">
</t>
    </r>
  </si>
  <si>
    <t>1301</t>
  </si>
  <si>
    <t xml:space="preserve">Заземителни материали
Erdungsmaterial </t>
  </si>
  <si>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</si>
  <si>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</si>
  <si>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t>130110</t>
  </si>
  <si>
    <t xml:space="preserve">Полагане на поцинкована стомана 
Verlegen von verzinkter Stahl </t>
  </si>
  <si>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</si>
  <si>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r>
      <t xml:space="preserve">Verlegen von verzinktem Stahl </t>
    </r>
    <r>
      <rPr>
        <sz val="8"/>
        <rFont val="Arial"/>
        <family val="2"/>
      </rPr>
      <t xml:space="preserve">
Verlegen von verzinkten Stahl, einschließlich alle Erdungsklemmen.</t>
    </r>
  </si>
  <si>
    <t>130110С</t>
  </si>
  <si>
    <t xml:space="preserve">Заземителна клема с антикорозионно покритие 
Erdungsklemme mit korrosionschützendem Überzug. </t>
  </si>
  <si>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</si>
  <si>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</si>
  <si>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t>130110D</t>
  </si>
  <si>
    <t>Заземителна клема без антикорозионно покритие
Erdungsklemme ohne Korrosionschutzüberzug</t>
  </si>
  <si>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</si>
  <si>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</si>
  <si>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t>130110E</t>
  </si>
  <si>
    <t>Заземител
Еrder</t>
  </si>
  <si>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</si>
  <si>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</si>
  <si>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t>130110F</t>
  </si>
  <si>
    <t>Стомана/поцинкована 40 x 4 mm по конструкция или стена
Stahl/verzinkt 40 x 4 mm auf Konstruktion oder Wand</t>
  </si>
  <si>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</si>
  <si>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r>
      <t>Stahl/verzinkt 40 x 4 mm auf Konstruktion oder Wand</t>
    </r>
    <r>
      <rPr>
        <sz val="8"/>
        <rFont val="Arial"/>
        <family val="2"/>
      </rPr>
      <t xml:space="preserve">
Montage, Befestigung und Anstrich einschließlich Verbinden mit Erdungsklemme.</t>
    </r>
  </si>
  <si>
    <t>2003</t>
  </si>
  <si>
    <t>Кабелни  канали и отвори
Kabelkanäle</t>
  </si>
  <si>
    <t>Кабелни канали и отвори</t>
  </si>
  <si>
    <t>Kabelkanäle und Öffnungen</t>
  </si>
  <si>
    <t>2003050</t>
  </si>
  <si>
    <t>Доставка и монтаж на кабелни PVC канали "П-образни" 40/40 mm, към стена
Lieferung und Montage vonPVC- Kabelkanälen "П-förmig" 40/40 mm, an der Wand</t>
  </si>
  <si>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</si>
  <si>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r>
      <t>Lieferung und Einbau von PVC-Kabelkanälen, П-förmig,  40/40 mm, an Wand</t>
    </r>
    <r>
      <rPr>
        <sz val="8"/>
        <rFont val="Arial"/>
        <family val="2"/>
      </rPr>
      <t xml:space="preserve">
Befestigung der Kabelkanäle an Wand, Ziehen des Kabels im Kabelkanal, Schließung vom Kanal.</t>
    </r>
  </si>
  <si>
    <t>2003150</t>
  </si>
  <si>
    <t>Монтаж на кабелни канали от поцинкована стомана "П-образни", към стълб или стена
Montage von Kabelkanälen aus verzinktem Stahl "П-förmig", am Mast oder Wand</t>
  </si>
  <si>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</si>
  <si>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</si>
  <si>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t>2003212</t>
  </si>
  <si>
    <t>Пробиване на бетонови стени и огнеустойчеви прегради – отвор 20/20см
Durchbruch von Betonmauern und Branddämmen – Loch 20/20сm</t>
  </si>
  <si>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</si>
  <si>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</si>
  <si>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t xml:space="preserve">Пробиване на бетонови стени и огнеустойчеви прегради – отвор до ф 40мм.
Bohrung von Betonmauern und Branddämmen – Loch bis 40 mm Durchmesser </t>
  </si>
  <si>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</si>
  <si>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r>
      <rPr>
        <b/>
        <sz val="8"/>
        <rFont val="Arial"/>
        <family val="2"/>
      </rPr>
      <t>Durchbruch von Betonmauern und Branddämmen – Loch Durchmesser bis 40mm bis zu einer Dicke von 20cm</t>
    </r>
    <r>
      <rPr>
        <sz val="8"/>
        <rFont val="Arial"/>
        <family val="2"/>
      </rPr>
      <t>. für Durchgang von Kabeln.</t>
    </r>
  </si>
  <si>
    <t>2006100</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</si>
  <si>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</si>
  <si>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 xml:space="preserve">Измерване на съпротивлението на защитното заземление на заземително устройство и представяне на протокол от акредитирана фирма.
</t>
  </si>
  <si>
    <t xml:space="preserve">Messung des Schutzerder-Widerstands der Erdungsvorrichtung und Vorlegen eines Protokolls der akkreditierten Firma.
</t>
  </si>
  <si>
    <t>90</t>
  </si>
  <si>
    <t>Допълнителни дейности
Zusätzliche Leistungen</t>
  </si>
  <si>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</si>
  <si>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</si>
  <si>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</si>
  <si>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</si>
  <si>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9001</t>
  </si>
  <si>
    <t>Персонал
Personal</t>
  </si>
  <si>
    <t>Персонал</t>
  </si>
  <si>
    <t>Personal</t>
  </si>
  <si>
    <t>900105</t>
  </si>
  <si>
    <t>Почасово заплащане за труда
Stundenlöhne</t>
  </si>
  <si>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</si>
  <si>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</si>
  <si>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t>900105A</t>
  </si>
  <si>
    <t>ч
h</t>
  </si>
  <si>
    <t>Специалисти (монтьори)
Facharbeiters (Monteure)</t>
  </si>
  <si>
    <t>Специалисти (монтьори)</t>
  </si>
  <si>
    <t>Facharbeiter (Monteure)</t>
  </si>
  <si>
    <t>900105B</t>
  </si>
  <si>
    <t>Помощни работници
Hilfsarbeiter</t>
  </si>
  <si>
    <t>Помощни работници</t>
  </si>
  <si>
    <t>Hilfsarbeiter</t>
  </si>
  <si>
    <t>9002</t>
  </si>
  <si>
    <t>Технически средства
Technische Mittel</t>
  </si>
  <si>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</si>
  <si>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</si>
  <si>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t>9002050</t>
  </si>
  <si>
    <t>Багер
Bagger</t>
  </si>
  <si>
    <r>
      <rPr>
        <b/>
        <sz val="8"/>
        <rFont val="Arial"/>
        <family val="2"/>
      </rPr>
      <t>Багер</t>
    </r>
    <r>
      <rPr>
        <sz val="8"/>
        <rFont val="Arial"/>
        <family val="2"/>
      </rPr>
      <t xml:space="preserve">
Включително с възможност за използване на хидравличен чук, кофа и гребло.</t>
    </r>
  </si>
  <si>
    <r>
      <t>Bagger</t>
    </r>
    <r>
      <rPr>
        <sz val="8"/>
        <rFont val="Arial"/>
        <family val="2"/>
      </rPr>
      <t xml:space="preserve"> 
Einschl. Möglichkeit zur Nutzung von Hydraulikhammer, Eimer und Löffel.</t>
    </r>
  </si>
  <si>
    <t>9002060</t>
  </si>
  <si>
    <t>Автовишка
Hebevorrichtung</t>
  </si>
  <si>
    <t>Автовишка</t>
  </si>
  <si>
    <t>Hebebühne</t>
  </si>
  <si>
    <t>9002080</t>
  </si>
  <si>
    <t>Тежка високопроходима механизация
Kettenspezialtechnik</t>
  </si>
  <si>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</si>
  <si>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r>
      <t xml:space="preserve">Kettenspezialtechnik 
</t>
    </r>
    <r>
      <rPr>
        <sz val="8"/>
        <rFont val="Arial"/>
        <family val="2"/>
      </rPr>
      <t xml:space="preserve">zum Anlegen provisorischer Straßen und Transportieren von Materialien </t>
    </r>
  </si>
  <si>
    <t>900210</t>
  </si>
  <si>
    <t xml:space="preserve">Товарни и транспортни автомобили 
Transporter LKW und Busse </t>
  </si>
  <si>
    <t>Товарни и транспортни автомобили</t>
  </si>
  <si>
    <t xml:space="preserve">LKW und Transporter </t>
  </si>
  <si>
    <t>900210A</t>
  </si>
  <si>
    <t xml:space="preserve"> Ч   H
KM</t>
  </si>
  <si>
    <t>Транспортни автомобили, с полезен товар до 3,5 t
Transporter mit Nutzlast bis 3,5 t</t>
  </si>
  <si>
    <r>
      <t xml:space="preserve">Транспортни автомобили, с полезен товар до 3,5 t
</t>
    </r>
    <r>
      <rPr>
        <sz val="8"/>
        <rFont val="Arial"/>
        <family val="2"/>
      </rPr>
      <t>Платформени автомобили или автомобили-фургони, микробуси.</t>
    </r>
  </si>
  <si>
    <r>
      <t xml:space="preserve">Transporter mit Nutzlast bis 3,5 t
</t>
    </r>
    <r>
      <rPr>
        <sz val="8"/>
        <rFont val="Arial"/>
        <family val="2"/>
      </rPr>
      <t>Pritschen- oder Kastenwagen, Kleinbus</t>
    </r>
  </si>
  <si>
    <t>900210B</t>
  </si>
  <si>
    <t>Товарен автомобил, с полезен товар  &gt; 3,5 t
LKW mit Nutzlast von 3,5 t</t>
  </si>
  <si>
    <r>
      <t>Товарен автомобил, с полезен товар над 3,5t</t>
    </r>
    <r>
      <rPr>
        <sz val="8"/>
        <rFont val="Arial"/>
        <family val="2"/>
      </rPr>
      <t xml:space="preserve">
</t>
    </r>
  </si>
  <si>
    <t xml:space="preserve">LKW mit Nutzlast über 3,5t
</t>
  </si>
  <si>
    <t>900210C</t>
  </si>
  <si>
    <t>Автомобил за превоз на пътници.
Bus</t>
  </si>
  <si>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</si>
  <si>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r>
      <t>Kraftfahrzeug zur Personenbeförderung</t>
    </r>
    <r>
      <rPr>
        <sz val="8"/>
        <rFont val="Arial"/>
        <family val="2"/>
      </rPr>
      <t xml:space="preserve"> 
mit nicht weniger als 1+8 Sitzplätzen oder nicht weniger als 1+4 Sitzplätzen mit Ladeflächenaufsatz für mindestens 600 kg </t>
    </r>
  </si>
  <si>
    <t>900210D</t>
  </si>
  <si>
    <t>Високопроходим автомобил 
Geländegängiges KFZ</t>
  </si>
  <si>
    <r>
      <t>Високо проходим автомобил (4х4)</t>
    </r>
    <r>
      <rPr>
        <sz val="8"/>
        <rFont val="Arial"/>
        <family val="2"/>
      </rPr>
      <t xml:space="preserve"> 
не по-малко от 1+4 места за превоз на хора и товари. </t>
    </r>
  </si>
  <si>
    <r>
      <t xml:space="preserve">Geländewagen (4х4) 
</t>
    </r>
    <r>
      <rPr>
        <sz val="8"/>
        <rFont val="Arial"/>
        <family val="2"/>
      </rPr>
      <t xml:space="preserve">mit nicht weniger als  1+4  Sitzplätzen zur Personen- und Güterbeförderung </t>
    </r>
  </si>
  <si>
    <t>900220</t>
  </si>
  <si>
    <t>Генератори за напражение
Generators für Spannung</t>
  </si>
  <si>
    <t>Генератори за напрежение</t>
  </si>
  <si>
    <t>Generatoren</t>
  </si>
  <si>
    <t>900220А</t>
  </si>
  <si>
    <t>Генератор - 10кVA
Generator - 10 kVA</t>
  </si>
  <si>
    <t xml:space="preserve">Генератор с мощност не по-малко от 10 кVA </t>
  </si>
  <si>
    <t xml:space="preserve">Generator mit Leistung von mindestens 10 kVA </t>
  </si>
  <si>
    <t>9003</t>
  </si>
  <si>
    <t>Изпомпване
Wasserhaltung</t>
  </si>
  <si>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</si>
  <si>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</si>
  <si>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t>9003050</t>
  </si>
  <si>
    <t>Моторна помпа - 5 kW
Motorpumpen - 5 kW</t>
  </si>
  <si>
    <t>Моторна помпа, с мощност не по-малко от 5 kW</t>
  </si>
  <si>
    <t>Motorpumpe mit einer Leistung von mind. 5 kW</t>
  </si>
  <si>
    <t>9003100</t>
  </si>
  <si>
    <t>Моторна помпа - 15 kW
Motorpumpen - 15 kW</t>
  </si>
  <si>
    <t>Моторна помпа, с мощност не по-малко от 15 kW</t>
  </si>
  <si>
    <t>Motorpumpe mit einer Leistung von mind. 15 kW</t>
  </si>
  <si>
    <t>9004050</t>
  </si>
  <si>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</si>
  <si>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r>
      <t>Kleinaufträge</t>
    </r>
    <r>
      <rPr>
        <sz val="8"/>
        <rFont val="Arial"/>
        <family val="2"/>
      </rPr>
      <t xml:space="preserve">
Bei einem Gesamtbetrag für Bauobjekte bis 1000 BGN besteht lt. Pos. 00.04 ein Gesamtzuschlag (allgemein)  für kleine Bauobjekte in Höhe von 150 BGN.</t>
    </r>
  </si>
  <si>
    <t>9005</t>
  </si>
  <si>
    <t>Доставки
Lieferungen</t>
  </si>
  <si>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</si>
  <si>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r>
      <t xml:space="preserve">Lieferungen
</t>
    </r>
    <r>
      <rPr>
        <sz val="8"/>
        <rFont val="Arial"/>
        <family val="2"/>
      </rPr>
      <t>Die Positionen in diesem Abschnitt werden nur dann verwendet, wenn die Leistung das Material nicht einschließt oder Tätigkeiten außerhalb des Verzeichnisses geleistet werden.</t>
    </r>
  </si>
  <si>
    <t>9005200</t>
  </si>
  <si>
    <t>МЕ
VE</t>
  </si>
  <si>
    <t>Доставка на материали
Lieferungen der Materialen</t>
  </si>
  <si>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</si>
  <si>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</si>
  <si>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t>Kоефициент на единичната цена за цени от smr.sek-bg.com/smr/materials/Koeffizient des Einzelpreises für Preise von smr.sek-bg.com/smr/materials =</t>
  </si>
  <si>
    <t>9005201</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</si>
  <si>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</si>
  <si>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</si>
  <si>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коефициент на общата цена след представяне на фактура за закупуване на материал/  Koeffizient für den Gesamtpreis nach Vorlage der Rechnung des Materialkaufs =</t>
  </si>
  <si>
    <t>9005300</t>
  </si>
  <si>
    <t>Предоставяне на услуги
Bereitstellung von Leistungen</t>
  </si>
  <si>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</si>
  <si>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</si>
  <si>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t xml:space="preserve"> коефициент на единичната цена за цени от smr.sek-bg.com/ Koeffizient für den Einzelpreis für Preise auf smr.sek-bg.com</t>
  </si>
  <si>
    <t>9005301</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</si>
  <si>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</si>
  <si>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</si>
  <si>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коефициент на общата цена след представяне на фактура за закупуване на услуга/Koeffizient für den Gesamtpreis nach Vorlage der Rechnung des Vorunternehmers =</t>
  </si>
  <si>
    <t>Обща стойност на ценовото предложение без опции (BGN)
Gesamtwert des Angebotes ohne Optionen (BGN)</t>
  </si>
  <si>
    <t xml:space="preserve">Стойност на опция за удължаване на договора с една допълнителна година  (BGN) 
Wert der Option für Erweiterung des Vertrages um ein weiteres Jahr (BGN)  </t>
  </si>
  <si>
    <t xml:space="preserve">Стойност на опция за удължаване на договора с втора допълнителна година  (BGN) 
Wert der Option für Erweiterung des Vertrages um ein zweites weiteres Jahr  (BGN)  </t>
  </si>
  <si>
    <t>Обща стойност на ценовото предложение включително всички опции (BGN)
Gesamtwert des Angebotes inclusive alle Optionen in (BGN)</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</si>
  <si>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</si>
  <si>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 xml:space="preserve">Име участник / Name des Teilnehmers </t>
  </si>
  <si>
    <t>__________________________________________</t>
  </si>
  <si>
    <t xml:space="preserve">Правно валиден подпис / Rechtsgültige Unterschrift </t>
  </si>
  <si>
    <t>Дата/Datum: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</si>
</sst>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л_в_._-;\-* #,##0.00\ _л_в_._-;_-* &quot;-&quot;??\ _л_в_._-;_-@_-"/>
    <numFmt numFmtId="164" formatCode="_-* #,##0.00_-;\-* #,##0.00_-;_-* &quot;-&quot;??_-;_-@_-"/>
  </numFmts>
  <fonts count="19">
    <font>
      <sz val="10"/>
      <name val="Frutiger"/>
    </font>
    <font>
      <b/>
      <sz val="10"/>
      <color theme="0"/>
      <name val="Arial"/>
      <family val="2"/>
      <charset val="204"/>
    </font>
    <font>
      <sz val="10"/>
      <name val="Frutiger"/>
    </font>
    <font>
      <b/>
      <sz val="9"/>
      <name val="Arial"/>
      <family val="2"/>
      <charset val="204"/>
    </font>
    <font>
      <b/>
      <sz val="8"/>
      <name val="Arial"/>
      <family val="2"/>
      <charset val="204"/>
    </font>
    <font>
      <b/>
      <sz val="12"/>
      <name val="Arial"/>
      <family val="2"/>
      <charset val="204"/>
    </font>
    <font>
      <sz val="8"/>
      <name val="Arial"/>
      <family val="2"/>
    </font>
    <font>
      <b/>
      <sz val="8"/>
      <name val="Arial"/>
      <family val="2"/>
    </font>
    <font>
      <b/>
      <sz val="9"/>
      <name val="Arial"/>
      <family val="2"/>
    </font>
    <font>
      <sz val="10"/>
      <name val="Arial"/>
      <family val="2"/>
      <charset val="204"/>
    </font>
    <font>
      <b/>
      <sz val="10"/>
      <name val="Arial"/>
      <family val="2"/>
    </font>
    <font>
      <b/>
      <sz val="8.5"/>
      <name val="Arial"/>
      <family val="2"/>
    </font>
    <font>
      <strike/>
      <sz val="8"/>
      <name val="Arial"/>
      <family val="2"/>
    </font>
    <font>
      <sz val="10"/>
      <name val="Arial"/>
      <family val="2"/>
    </font>
    <font>
      <b/>
      <sz val="10"/>
      <name val="Arial"/>
      <family val="2"/>
      <charset val="204"/>
    </font>
    <font>
      <sz val="10"/>
      <name val="Cambria"/>
      <family val="1"/>
    </font>
    <font>
      <sz val="10"/>
      <color theme="1"/>
      <name val="Frutiger Next for EVN Light"/>
      <family val="2"/>
    </font>
    <font>
      <b/>
      <sz val="9"/>
      <color indexed="81"/>
      <name val="Tahoma"/>
      <family val="2"/>
    </font>
    <font>
      <sz val="9"/>
      <color indexed="81"/>
      <name val="Tahoma"/>
      <family val="2"/>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2">
    <xf numFmtId="0" fontId="0" fillId="0" borderId="0"/>
    <xf numFmtId="164" fontId="2" fillId="0" borderId="0" applyFont="0" applyFill="0" applyBorder="0" applyAlignment="0" applyProtection="0"/>
    <xf numFmtId="0" fontId="2" fillId="0" borderId="0"/>
    <xf numFmtId="0" fontId="9" fillId="0" borderId="0"/>
    <xf numFmtId="0" fontId="2" fillId="0" borderId="0"/>
    <xf numFmtId="0" fontId="9" fillId="0" borderId="0"/>
    <xf numFmtId="0" fontId="9" fillId="0" borderId="0"/>
    <xf numFmtId="0" fontId="16" fillId="0" borderId="0"/>
    <xf numFmtId="164" fontId="16" fillId="0" borderId="0" applyFont="0" applyFill="0" applyBorder="0" applyAlignment="0" applyProtection="0"/>
    <xf numFmtId="0" fontId="2" fillId="0" borderId="0"/>
    <xf numFmtId="0" fontId="9" fillId="0" borderId="0"/>
    <xf numFmtId="0" fontId="2" fillId="0" borderId="0"/>
  </cellStyleXfs>
  <cellXfs count="92">
    <xf numFmtId="0" fontId="0" fillId="0" borderId="0" xfId="0"/>
    <xf numFmtId="0" fontId="0" fillId="0" borderId="1" xfId="0" applyNumberFormat="1" applyFont="1" applyFill="1" applyBorder="1" applyAlignment="1">
      <alignment horizontal="center" vertical="top" wrapText="1"/>
    </xf>
    <xf numFmtId="0" fontId="0" fillId="0" borderId="0" xfId="0" applyFont="1" applyFill="1" applyAlignment="1">
      <alignment vertical="top" wrapText="1"/>
    </xf>
    <xf numFmtId="49" fontId="3" fillId="0" borderId="2" xfId="0" applyNumberFormat="1"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center" vertical="top" wrapText="1"/>
    </xf>
    <xf numFmtId="0" fontId="3" fillId="0" borderId="3" xfId="0" applyFont="1" applyFill="1" applyBorder="1" applyAlignment="1">
      <alignment horizontal="left" vertical="top" wrapText="1"/>
    </xf>
    <xf numFmtId="164" fontId="3" fillId="0" borderId="2" xfId="1" applyNumberFormat="1" applyFont="1" applyFill="1" applyBorder="1" applyAlignment="1">
      <alignment horizontal="center" vertical="top" wrapText="1"/>
    </xf>
    <xf numFmtId="0" fontId="5" fillId="0" borderId="0" xfId="0" applyFont="1" applyFill="1" applyAlignment="1">
      <alignment horizontal="center" vertical="center" wrapText="1"/>
    </xf>
    <xf numFmtId="49" fontId="6" fillId="0" borderId="2" xfId="0" quotePrefix="1" applyNumberFormat="1" applyFont="1" applyFill="1" applyBorder="1" applyAlignment="1">
      <alignment vertical="top"/>
    </xf>
    <xf numFmtId="0" fontId="6" fillId="0" borderId="2" xfId="0" applyFont="1" applyFill="1" applyBorder="1" applyAlignment="1">
      <alignment horizontal="center" vertical="top" wrapText="1"/>
    </xf>
    <xf numFmtId="0" fontId="6" fillId="0" borderId="2" xfId="0" applyFont="1" applyFill="1" applyBorder="1" applyAlignment="1">
      <alignment vertical="top" wrapText="1"/>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8" fillId="0" borderId="2" xfId="0" applyFont="1" applyFill="1" applyBorder="1" applyAlignment="1">
      <alignment vertical="top" wrapText="1"/>
    </xf>
    <xf numFmtId="0" fontId="7" fillId="0" borderId="2" xfId="0" applyFont="1" applyFill="1" applyBorder="1" applyAlignment="1">
      <alignment horizontal="right" vertical="top" wrapText="1"/>
    </xf>
    <xf numFmtId="0" fontId="9" fillId="0" borderId="0" xfId="0" applyFont="1" applyFill="1" applyAlignment="1">
      <alignment vertical="top" wrapText="1"/>
    </xf>
    <xf numFmtId="0" fontId="10" fillId="0" borderId="2" xfId="0" applyFont="1" applyFill="1" applyBorder="1" applyAlignment="1">
      <alignment vertical="top" wrapText="1"/>
    </xf>
    <xf numFmtId="0" fontId="6" fillId="0" borderId="5" xfId="0" applyFont="1" applyFill="1" applyBorder="1" applyAlignment="1">
      <alignment vertical="top"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4" fontId="11" fillId="0" borderId="2" xfId="0" applyNumberFormat="1" applyFont="1" applyFill="1" applyBorder="1" applyAlignment="1">
      <alignment vertical="top" wrapText="1"/>
    </xf>
    <xf numFmtId="4"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3" fontId="7" fillId="0" borderId="2"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7" fillId="0" borderId="7" xfId="0" applyFont="1" applyFill="1" applyBorder="1" applyAlignment="1">
      <alignment vertical="top" wrapText="1"/>
    </xf>
    <xf numFmtId="0" fontId="6" fillId="0" borderId="4" xfId="0" applyFont="1" applyFill="1" applyBorder="1" applyAlignment="1">
      <alignment vertical="top" wrapText="1"/>
    </xf>
    <xf numFmtId="49" fontId="6" fillId="0" borderId="2" xfId="0" quotePrefix="1" applyNumberFormat="1" applyFont="1" applyFill="1" applyBorder="1" applyAlignment="1">
      <alignment vertical="top" wrapText="1"/>
    </xf>
    <xf numFmtId="0" fontId="6" fillId="0" borderId="2" xfId="2" applyFont="1" applyFill="1" applyBorder="1" applyAlignment="1">
      <alignment vertical="top" wrapText="1"/>
    </xf>
    <xf numFmtId="0" fontId="13" fillId="0" borderId="2" xfId="0" applyFont="1" applyFill="1" applyBorder="1" applyAlignment="1">
      <alignment vertical="top" wrapText="1"/>
    </xf>
    <xf numFmtId="0" fontId="6" fillId="0" borderId="2" xfId="0" applyFont="1" applyFill="1" applyBorder="1" applyAlignment="1">
      <alignment horizontal="right" vertical="top" wrapText="1"/>
    </xf>
    <xf numFmtId="0" fontId="6" fillId="0" borderId="6" xfId="0" applyFont="1" applyFill="1" applyBorder="1" applyAlignment="1">
      <alignment vertical="top" wrapText="1"/>
    </xf>
    <xf numFmtId="0" fontId="7" fillId="0" borderId="2" xfId="0" applyFont="1" applyFill="1" applyBorder="1" applyAlignment="1">
      <alignment horizontal="left" vertical="top" wrapText="1"/>
    </xf>
    <xf numFmtId="4" fontId="13" fillId="0" borderId="2" xfId="0" applyNumberFormat="1" applyFont="1" applyFill="1" applyBorder="1" applyAlignment="1">
      <alignment vertical="top" wrapText="1"/>
    </xf>
    <xf numFmtId="4" fontId="13" fillId="0" borderId="2" xfId="0" applyNumberFormat="1" applyFont="1" applyFill="1" applyBorder="1" applyAlignment="1">
      <alignment horizontal="right" vertical="top" wrapText="1"/>
    </xf>
    <xf numFmtId="1" fontId="13" fillId="0" borderId="2" xfId="0" applyNumberFormat="1" applyFont="1" applyFill="1" applyBorder="1" applyAlignment="1">
      <alignment vertical="top" wrapText="1"/>
    </xf>
    <xf numFmtId="0" fontId="6" fillId="0" borderId="4" xfId="1" applyNumberFormat="1" applyFont="1" applyFill="1" applyBorder="1" applyAlignment="1" applyProtection="1">
      <alignment horizontal="left" vertical="top" wrapText="1"/>
      <protection locked="0"/>
    </xf>
    <xf numFmtId="0" fontId="6" fillId="0" borderId="2" xfId="3" applyFont="1" applyFill="1" applyBorder="1" applyAlignment="1">
      <alignment vertical="top" wrapText="1"/>
    </xf>
    <xf numFmtId="0" fontId="7" fillId="0" borderId="2" xfId="4" applyFont="1" applyFill="1" applyBorder="1" applyAlignment="1">
      <alignment vertical="top" wrapText="1"/>
    </xf>
    <xf numFmtId="0" fontId="7" fillId="0" borderId="4" xfId="4" applyFont="1" applyFill="1" applyBorder="1" applyAlignment="1">
      <alignment vertical="top" wrapText="1"/>
    </xf>
    <xf numFmtId="0" fontId="6" fillId="0" borderId="2" xfId="5" applyFont="1" applyFill="1" applyBorder="1" applyAlignment="1">
      <alignment vertical="top" wrapText="1"/>
    </xf>
    <xf numFmtId="0" fontId="7" fillId="0" borderId="2" xfId="6" applyFont="1" applyFill="1" applyBorder="1" applyAlignment="1">
      <alignment vertical="top" wrapText="1"/>
    </xf>
    <xf numFmtId="0" fontId="7" fillId="0" borderId="4" xfId="6" applyFont="1" applyFill="1" applyBorder="1" applyAlignment="1">
      <alignment vertical="top" wrapText="1"/>
    </xf>
    <xf numFmtId="0" fontId="13" fillId="0" borderId="2" xfId="1" applyNumberFormat="1" applyFont="1" applyFill="1" applyBorder="1" applyAlignment="1" applyProtection="1">
      <alignment horizontal="left" vertical="top" wrapText="1"/>
      <protection locked="0"/>
    </xf>
    <xf numFmtId="0" fontId="6" fillId="0" borderId="2" xfId="4" applyFont="1" applyFill="1" applyBorder="1" applyAlignment="1">
      <alignment vertical="top" wrapText="1"/>
    </xf>
    <xf numFmtId="0" fontId="6" fillId="0" borderId="2" xfId="4" applyFont="1" applyFill="1" applyBorder="1" applyAlignment="1">
      <alignment horizontal="left" vertical="top" wrapText="1"/>
    </xf>
    <xf numFmtId="0" fontId="13" fillId="0" borderId="2" xfId="4" applyFont="1" applyFill="1" applyBorder="1" applyAlignment="1">
      <alignment vertical="top" wrapText="1"/>
    </xf>
    <xf numFmtId="0" fontId="14" fillId="0" borderId="0" xfId="0" applyFont="1" applyFill="1" applyAlignment="1">
      <alignment vertical="top" wrapText="1"/>
    </xf>
    <xf numFmtId="0" fontId="6" fillId="0" borderId="2" xfId="0" applyFont="1" applyFill="1" applyBorder="1" applyAlignment="1">
      <alignment horizontal="left" vertical="top" wrapText="1"/>
    </xf>
    <xf numFmtId="0" fontId="7" fillId="0" borderId="2" xfId="0" applyFont="1" applyFill="1" applyBorder="1" applyAlignment="1">
      <alignment vertical="top"/>
    </xf>
    <xf numFmtId="0" fontId="7" fillId="0" borderId="4" xfId="0" applyFont="1" applyFill="1" applyBorder="1" applyAlignment="1">
      <alignment vertical="top"/>
    </xf>
    <xf numFmtId="0" fontId="13" fillId="0" borderId="2" xfId="0" applyFont="1" applyFill="1" applyBorder="1" applyAlignment="1">
      <alignment vertical="top"/>
    </xf>
    <xf numFmtId="0" fontId="7" fillId="0" borderId="2" xfId="0" applyFont="1" applyFill="1" applyBorder="1" applyAlignment="1">
      <alignment horizontal="center" vertical="top" wrapText="1"/>
    </xf>
    <xf numFmtId="0" fontId="6" fillId="0" borderId="2" xfId="5" quotePrefix="1" applyFont="1" applyFill="1" applyBorder="1" applyAlignment="1">
      <alignment vertical="top" wrapText="1"/>
    </xf>
    <xf numFmtId="0" fontId="13" fillId="0" borderId="2" xfId="6" applyFont="1" applyFill="1" applyBorder="1" applyAlignment="1">
      <alignment vertical="top" wrapText="1"/>
    </xf>
    <xf numFmtId="0" fontId="15" fillId="0" borderId="0" xfId="0" applyFont="1" applyFill="1" applyAlignment="1">
      <alignment vertical="top" wrapText="1"/>
    </xf>
    <xf numFmtId="0" fontId="6" fillId="0" borderId="2" xfId="0" applyFont="1" applyFill="1" applyBorder="1" applyAlignment="1" applyProtection="1">
      <alignment vertical="top" wrapText="1"/>
      <protection locked="0"/>
    </xf>
    <xf numFmtId="0" fontId="6" fillId="0" borderId="0" xfId="0" applyFont="1" applyFill="1" applyAlignment="1">
      <alignment vertical="top" wrapText="1"/>
    </xf>
    <xf numFmtId="4" fontId="13" fillId="0" borderId="2" xfId="1" applyNumberFormat="1" applyFont="1" applyFill="1" applyBorder="1" applyAlignment="1">
      <alignment horizontal="right" vertical="top" wrapText="1"/>
    </xf>
    <xf numFmtId="43" fontId="9" fillId="0" borderId="0" xfId="0" applyNumberFormat="1" applyFont="1" applyFill="1" applyAlignment="1">
      <alignment horizontal="right" vertical="top" wrapText="1"/>
    </xf>
    <xf numFmtId="43" fontId="9" fillId="0" borderId="0" xfId="0" applyNumberFormat="1" applyFont="1" applyFill="1" applyAlignment="1">
      <alignment vertical="top" wrapText="1"/>
    </xf>
    <xf numFmtId="0" fontId="6" fillId="0" borderId="5" xfId="0" applyFont="1" applyFill="1" applyBorder="1" applyAlignment="1">
      <alignment horizontal="left" vertical="top" wrapText="1"/>
    </xf>
    <xf numFmtId="0" fontId="13" fillId="0" borderId="5" xfId="0" applyFont="1" applyFill="1" applyBorder="1" applyAlignment="1">
      <alignment vertical="top" wrapText="1"/>
    </xf>
    <xf numFmtId="43" fontId="9" fillId="0" borderId="7" xfId="0" applyNumberFormat="1" applyFont="1" applyFill="1" applyBorder="1" applyAlignment="1">
      <alignment horizontal="right" vertical="top" wrapText="1"/>
    </xf>
    <xf numFmtId="4" fontId="9" fillId="0" borderId="2" xfId="1" applyNumberFormat="1" applyFont="1" applyFill="1" applyBorder="1" applyAlignment="1" applyProtection="1">
      <alignment horizontal="right" vertical="top" wrapText="1"/>
      <protection locked="0"/>
    </xf>
    <xf numFmtId="0" fontId="9" fillId="0" borderId="0" xfId="0" applyNumberFormat="1" applyFont="1" applyFill="1" applyAlignment="1">
      <alignment horizontal="center" vertical="center" wrapText="1"/>
    </xf>
    <xf numFmtId="0" fontId="9" fillId="0" borderId="0" xfId="0" applyFont="1" applyFill="1" applyAlignment="1">
      <alignment horizontal="center" vertical="top" wrapText="1"/>
    </xf>
    <xf numFmtId="0" fontId="14" fillId="0" borderId="9" xfId="0" applyFont="1" applyFill="1" applyBorder="1" applyAlignment="1">
      <alignment horizontal="right" vertical="top" wrapText="1"/>
    </xf>
    <xf numFmtId="0" fontId="14" fillId="0" borderId="0" xfId="0" applyFont="1" applyFill="1" applyBorder="1" applyAlignment="1">
      <alignment horizontal="right" vertical="top" wrapText="1"/>
    </xf>
    <xf numFmtId="164" fontId="14" fillId="0" borderId="9" xfId="1" applyNumberFormat="1" applyFont="1" applyFill="1" applyBorder="1" applyAlignment="1">
      <alignment vertical="top" wrapText="1"/>
    </xf>
    <xf numFmtId="164" fontId="1" fillId="0" borderId="9" xfId="1" applyNumberFormat="1" applyFont="1" applyFill="1" applyBorder="1" applyAlignment="1">
      <alignment vertical="top" wrapText="1"/>
    </xf>
    <xf numFmtId="164" fontId="14" fillId="0" borderId="0" xfId="1" applyNumberFormat="1" applyFont="1" applyFill="1" applyBorder="1" applyAlignment="1">
      <alignment vertical="top" wrapText="1"/>
    </xf>
    <xf numFmtId="164" fontId="1" fillId="0" borderId="10" xfId="1" applyNumberFormat="1" applyFont="1" applyFill="1" applyBorder="1" applyAlignment="1">
      <alignment vertical="top" wrapText="1"/>
    </xf>
    <xf numFmtId="164" fontId="1" fillId="0" borderId="0" xfId="1" applyNumberFormat="1" applyFont="1" applyFill="1" applyBorder="1" applyAlignment="1">
      <alignment vertical="top" wrapText="1"/>
    </xf>
    <xf numFmtId="0" fontId="9" fillId="0" borderId="0" xfId="0" applyFont="1" applyFill="1" applyAlignment="1">
      <alignment horizontal="right" vertical="top" wrapText="1"/>
    </xf>
    <xf numFmtId="164" fontId="9" fillId="0" borderId="0" xfId="1" applyNumberFormat="1" applyFont="1" applyFill="1" applyAlignment="1">
      <alignment horizontal="right" vertical="top" wrapText="1"/>
    </xf>
    <xf numFmtId="0" fontId="9" fillId="0" borderId="0" xfId="7" applyFont="1" applyFill="1" applyAlignment="1">
      <alignment horizontal="left" vertical="top" wrapText="1"/>
    </xf>
    <xf numFmtId="0" fontId="9" fillId="0" borderId="0" xfId="7" applyFont="1" applyFill="1" applyAlignment="1">
      <alignment vertical="top"/>
    </xf>
    <xf numFmtId="0" fontId="9" fillId="0" borderId="0" xfId="7" applyFont="1" applyFill="1" applyAlignment="1">
      <alignment vertical="top" wrapText="1"/>
    </xf>
    <xf numFmtId="0" fontId="9" fillId="0" borderId="0" xfId="7" applyFont="1" applyFill="1" applyAlignment="1">
      <alignment horizontal="center" wrapText="1"/>
    </xf>
    <xf numFmtId="0" fontId="9" fillId="0" borderId="0" xfId="7" applyFont="1" applyFill="1" applyAlignment="1">
      <alignment horizontal="right" vertical="top" wrapText="1"/>
    </xf>
    <xf numFmtId="164" fontId="9" fillId="0" borderId="0" xfId="8" applyNumberFormat="1" applyFont="1" applyFill="1" applyAlignment="1">
      <alignment horizontal="right" vertical="top" wrapText="1"/>
    </xf>
    <xf numFmtId="0" fontId="9" fillId="0" borderId="0" xfId="7" applyFont="1" applyFill="1" applyAlignment="1">
      <alignment horizontal="left" wrapText="1"/>
    </xf>
    <xf numFmtId="164" fontId="0" fillId="0" borderId="0" xfId="1" applyNumberFormat="1" applyFont="1" applyFill="1" applyAlignment="1">
      <alignment horizontal="right" vertical="top" wrapText="1"/>
    </xf>
    <xf numFmtId="0" fontId="0" fillId="0" borderId="0" xfId="0" applyNumberFormat="1" applyFont="1" applyFill="1" applyAlignment="1">
      <alignment horizontal="center" vertical="center" wrapText="1"/>
    </xf>
    <xf numFmtId="0" fontId="0" fillId="0" borderId="0" xfId="0" applyFont="1" applyFill="1" applyAlignment="1">
      <alignment horizontal="center" vertical="top" wrapText="1"/>
    </xf>
    <xf numFmtId="0" fontId="10" fillId="0" borderId="0" xfId="0" applyFont="1" applyFill="1" applyAlignment="1">
      <alignment vertical="top"/>
    </xf>
    <xf numFmtId="0" fontId="0" fillId="0" borderId="0" xfId="0" applyNumberFormat="1" applyFont="1" applyFill="1" applyAlignment="1">
      <alignment vertical="top" wrapText="1"/>
    </xf>
  </cellXfs>
  <cellStyles count="12">
    <cellStyle name="Comma" xfId="1" builtinId="3"/>
    <cellStyle name="Comma 2" xfId="8"/>
    <cellStyle name="Normal" xfId="0" builtinId="0"/>
    <cellStyle name="Normal 2" xfId="9"/>
    <cellStyle name="Normal 3" xfId="7"/>
    <cellStyle name="Normal 4" xfId="10"/>
    <cellStyle name="Normal_Sheet1" xfId="4"/>
    <cellStyle name="Normal_Sheet1_1" xfId="5"/>
    <cellStyle name="Normal_Sheet1_1 2" xfId="6"/>
    <cellStyle name="Standard 2" xfId="2"/>
    <cellStyle name="Standard 3" xfId="11"/>
    <cellStyle name="Нормален_Лист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0"/>
  <sheetViews>
    <sheetView tabSelected="1" zoomScale="70" zoomScaleNormal="70" workbookViewId="0">
      <pane ySplit="2" topLeftCell="A419" activePane="bottomLeft" state="frozen"/>
      <selection activeCell="D127" sqref="D127"/>
      <selection pane="bottomLeft" activeCell="P419" sqref="P419"/>
    </sheetView>
  </sheetViews>
  <sheetFormatPr defaultColWidth="9.109375" defaultRowHeight="13.2"/>
  <cols>
    <col min="1" max="1" width="7.6640625" style="91" customWidth="1"/>
    <col min="2" max="2" width="6.88671875" style="89" customWidth="1"/>
    <col min="3" max="3" width="17.33203125" style="2" customWidth="1"/>
    <col min="4" max="4" width="32.5546875" style="2" customWidth="1"/>
    <col min="5" max="5" width="32.44140625" style="2" hidden="1" customWidth="1"/>
    <col min="6" max="6" width="11.33203125" style="2" customWidth="1"/>
    <col min="7" max="7" width="10.109375" style="2" customWidth="1"/>
    <col min="8" max="8" width="12.5546875" style="2" customWidth="1"/>
    <col min="9" max="9" width="8.5546875" style="2" customWidth="1"/>
    <col min="10" max="10" width="6.5546875" style="2" customWidth="1"/>
    <col min="11" max="11" width="14.44140625" style="2" customWidth="1"/>
    <col min="12" max="16384" width="9.109375" style="2"/>
  </cols>
  <sheetData>
    <row r="1" spans="1:11" ht="105" customHeight="1">
      <c r="A1" s="1" t="s">
        <v>0</v>
      </c>
      <c r="B1" s="1"/>
      <c r="C1" s="1"/>
      <c r="D1" s="1"/>
      <c r="E1" s="1"/>
      <c r="F1" s="1"/>
      <c r="G1" s="1"/>
      <c r="H1" s="1"/>
      <c r="I1" s="1"/>
      <c r="J1" s="1"/>
      <c r="K1" s="1"/>
    </row>
    <row r="2" spans="1:11" s="10" customFormat="1" ht="60">
      <c r="A2" s="3" t="s">
        <v>1</v>
      </c>
      <c r="B2" s="4" t="s">
        <v>2</v>
      </c>
      <c r="C2" s="5" t="s">
        <v>3</v>
      </c>
      <c r="D2" s="5" t="s">
        <v>4</v>
      </c>
      <c r="E2" s="5" t="s">
        <v>5</v>
      </c>
      <c r="F2" s="6" t="s">
        <v>6</v>
      </c>
      <c r="G2" s="7" t="s">
        <v>7</v>
      </c>
      <c r="H2" s="7" t="s">
        <v>8</v>
      </c>
      <c r="I2" s="8" t="s">
        <v>9</v>
      </c>
      <c r="J2" s="4" t="s">
        <v>10</v>
      </c>
      <c r="K2" s="9" t="s">
        <v>11</v>
      </c>
    </row>
    <row r="3" spans="1:11" s="18" customFormat="1" ht="51">
      <c r="A3" s="11" t="s">
        <v>12</v>
      </c>
      <c r="B3" s="12"/>
      <c r="C3" s="13" t="s">
        <v>13</v>
      </c>
      <c r="D3" s="14" t="s">
        <v>14</v>
      </c>
      <c r="E3" s="15" t="s">
        <v>15</v>
      </c>
      <c r="F3" s="16"/>
      <c r="G3" s="14"/>
      <c r="H3" s="14"/>
      <c r="I3" s="17"/>
      <c r="J3" s="14"/>
      <c r="K3" s="14"/>
    </row>
    <row r="4" spans="1:11" s="18" customFormat="1" ht="279" customHeight="1">
      <c r="A4" s="11" t="s">
        <v>16</v>
      </c>
      <c r="B4" s="12"/>
      <c r="C4" s="13" t="s">
        <v>17</v>
      </c>
      <c r="D4" s="14" t="s">
        <v>18</v>
      </c>
      <c r="E4" s="14" t="s">
        <v>19</v>
      </c>
      <c r="F4" s="16"/>
      <c r="G4" s="14"/>
      <c r="H4" s="14"/>
      <c r="I4" s="17"/>
      <c r="J4" s="14"/>
      <c r="K4" s="14"/>
    </row>
    <row r="5" spans="1:11" s="18" customFormat="1" ht="40.799999999999997">
      <c r="A5" s="11" t="s">
        <v>20</v>
      </c>
      <c r="B5" s="12"/>
      <c r="C5" s="13" t="s">
        <v>21</v>
      </c>
      <c r="D5" s="14" t="s">
        <v>22</v>
      </c>
      <c r="E5" s="14" t="s">
        <v>23</v>
      </c>
      <c r="F5" s="19"/>
      <c r="G5" s="14"/>
      <c r="H5" s="14"/>
      <c r="I5" s="17"/>
      <c r="J5" s="14"/>
      <c r="K5" s="14"/>
    </row>
    <row r="6" spans="1:11" s="18" customFormat="1" ht="246" customHeight="1">
      <c r="A6" s="11" t="s">
        <v>24</v>
      </c>
      <c r="B6" s="12"/>
      <c r="C6" s="20" t="s">
        <v>25</v>
      </c>
      <c r="D6" s="21" t="s">
        <v>26</v>
      </c>
      <c r="E6" s="22" t="s">
        <v>27</v>
      </c>
      <c r="F6" s="23"/>
      <c r="G6" s="24"/>
      <c r="H6" s="24"/>
      <c r="I6" s="25"/>
      <c r="J6" s="26"/>
      <c r="K6" s="24"/>
    </row>
    <row r="7" spans="1:11" s="18" customFormat="1" ht="253.2" customHeight="1">
      <c r="A7" s="11"/>
      <c r="B7" s="12"/>
      <c r="C7" s="27"/>
      <c r="D7" s="27" t="s">
        <v>28</v>
      </c>
      <c r="E7" s="28" t="s">
        <v>29</v>
      </c>
      <c r="F7" s="23"/>
      <c r="G7" s="24"/>
      <c r="H7" s="24"/>
      <c r="I7" s="25"/>
      <c r="J7" s="26"/>
      <c r="K7" s="24"/>
    </row>
    <row r="8" spans="1:11" s="18" customFormat="1" ht="40.799999999999997">
      <c r="A8" s="11" t="s">
        <v>30</v>
      </c>
      <c r="B8" s="12"/>
      <c r="C8" s="27" t="s">
        <v>31</v>
      </c>
      <c r="D8" s="29" t="s">
        <v>32</v>
      </c>
      <c r="E8" s="14" t="s">
        <v>33</v>
      </c>
      <c r="F8" s="19"/>
      <c r="G8" s="14"/>
      <c r="H8" s="14"/>
      <c r="I8" s="17"/>
      <c r="J8" s="14"/>
      <c r="K8" s="14"/>
    </row>
    <row r="9" spans="1:11" s="18" customFormat="1" ht="66.599999999999994" customHeight="1">
      <c r="A9" s="11" t="s">
        <v>34</v>
      </c>
      <c r="B9" s="12"/>
      <c r="C9" s="13" t="s">
        <v>35</v>
      </c>
      <c r="D9" s="14" t="s">
        <v>36</v>
      </c>
      <c r="E9" s="14" t="s">
        <v>37</v>
      </c>
      <c r="F9" s="19"/>
      <c r="G9" s="14"/>
      <c r="H9" s="14"/>
      <c r="I9" s="17"/>
      <c r="J9" s="14"/>
      <c r="K9" s="14"/>
    </row>
    <row r="10" spans="1:11" s="18" customFormat="1" ht="57" customHeight="1">
      <c r="A10" s="11" t="s">
        <v>38</v>
      </c>
      <c r="B10" s="12"/>
      <c r="C10" s="13" t="s">
        <v>39</v>
      </c>
      <c r="D10" s="14" t="s">
        <v>40</v>
      </c>
      <c r="E10" s="14" t="s">
        <v>41</v>
      </c>
      <c r="F10" s="19"/>
      <c r="G10" s="14"/>
      <c r="H10" s="14"/>
      <c r="I10" s="17"/>
      <c r="J10" s="14"/>
      <c r="K10" s="14"/>
    </row>
    <row r="11" spans="1:11" s="18" customFormat="1" ht="120" customHeight="1">
      <c r="A11" s="11" t="s">
        <v>42</v>
      </c>
      <c r="B11" s="12"/>
      <c r="C11" s="13" t="s">
        <v>43</v>
      </c>
      <c r="D11" s="14" t="s">
        <v>44</v>
      </c>
      <c r="E11" s="15" t="s">
        <v>45</v>
      </c>
      <c r="F11" s="19"/>
      <c r="G11" s="14"/>
      <c r="H11" s="14"/>
      <c r="I11" s="17"/>
      <c r="J11" s="14"/>
      <c r="K11" s="14"/>
    </row>
    <row r="12" spans="1:11" s="18" customFormat="1" ht="250.8" customHeight="1">
      <c r="A12" s="11" t="s">
        <v>46</v>
      </c>
      <c r="B12" s="12"/>
      <c r="C12" s="13" t="s">
        <v>47</v>
      </c>
      <c r="D12" s="14" t="s">
        <v>48</v>
      </c>
      <c r="E12" s="15" t="s">
        <v>49</v>
      </c>
      <c r="F12" s="19"/>
      <c r="G12" s="14"/>
      <c r="H12" s="14"/>
      <c r="I12" s="17"/>
      <c r="J12" s="14"/>
      <c r="K12" s="14"/>
    </row>
    <row r="13" spans="1:11" s="18" customFormat="1" ht="161.4" customHeight="1">
      <c r="A13" s="11" t="s">
        <v>50</v>
      </c>
      <c r="B13" s="12"/>
      <c r="C13" s="13" t="s">
        <v>51</v>
      </c>
      <c r="D13" s="14" t="s">
        <v>52</v>
      </c>
      <c r="E13" s="15" t="s">
        <v>53</v>
      </c>
      <c r="F13" s="19"/>
      <c r="G13" s="14"/>
      <c r="H13" s="14"/>
      <c r="I13" s="17"/>
      <c r="J13" s="14"/>
      <c r="K13" s="14"/>
    </row>
    <row r="14" spans="1:11" s="18" customFormat="1" ht="177.6" customHeight="1">
      <c r="A14" s="11"/>
      <c r="B14" s="12"/>
      <c r="C14" s="13"/>
      <c r="D14" s="13" t="s">
        <v>54</v>
      </c>
      <c r="E14" s="30" t="s">
        <v>55</v>
      </c>
      <c r="F14" s="19"/>
      <c r="G14" s="14"/>
      <c r="H14" s="14"/>
      <c r="I14" s="17"/>
      <c r="J14" s="14"/>
      <c r="K14" s="14"/>
    </row>
    <row r="15" spans="1:11" s="18" customFormat="1" ht="288" customHeight="1">
      <c r="A15" s="11" t="s">
        <v>56</v>
      </c>
      <c r="B15" s="12"/>
      <c r="C15" s="13" t="s">
        <v>57</v>
      </c>
      <c r="D15" s="14" t="s">
        <v>58</v>
      </c>
      <c r="E15" s="15" t="s">
        <v>59</v>
      </c>
      <c r="F15" s="19"/>
      <c r="G15" s="14"/>
      <c r="H15" s="14"/>
      <c r="I15" s="17"/>
      <c r="J15" s="14"/>
      <c r="K15" s="14"/>
    </row>
    <row r="16" spans="1:11" s="18" customFormat="1" ht="295.8" customHeight="1">
      <c r="A16" s="31" t="s">
        <v>60</v>
      </c>
      <c r="B16" s="12"/>
      <c r="C16" s="13" t="s">
        <v>61</v>
      </c>
      <c r="D16" s="32" t="s">
        <v>62</v>
      </c>
      <c r="E16" s="30" t="s">
        <v>63</v>
      </c>
      <c r="F16" s="33"/>
      <c r="G16" s="13"/>
      <c r="H16" s="13"/>
      <c r="I16" s="34"/>
      <c r="J16" s="13"/>
      <c r="K16" s="13"/>
    </row>
    <row r="17" spans="1:11" s="18" customFormat="1" ht="287.39999999999998" customHeight="1">
      <c r="A17" s="11"/>
      <c r="B17" s="12"/>
      <c r="C17" s="13"/>
      <c r="D17" s="32" t="s">
        <v>64</v>
      </c>
      <c r="E17" s="30" t="s">
        <v>65</v>
      </c>
      <c r="F17" s="33"/>
      <c r="G17" s="13"/>
      <c r="H17" s="13"/>
      <c r="I17" s="34"/>
      <c r="J17" s="13"/>
      <c r="K17" s="13"/>
    </row>
    <row r="18" spans="1:11" s="18" customFormat="1" ht="285.60000000000002" customHeight="1">
      <c r="A18" s="11" t="s">
        <v>66</v>
      </c>
      <c r="B18" s="12"/>
      <c r="C18" s="13" t="s">
        <v>67</v>
      </c>
      <c r="D18" s="13" t="s">
        <v>68</v>
      </c>
      <c r="E18" s="30" t="s">
        <v>69</v>
      </c>
      <c r="F18" s="33"/>
      <c r="G18" s="13"/>
      <c r="H18" s="13"/>
      <c r="I18" s="34"/>
      <c r="J18" s="13"/>
      <c r="K18" s="13"/>
    </row>
    <row r="19" spans="1:11" s="18" customFormat="1" ht="273.60000000000002" customHeight="1">
      <c r="A19" s="11"/>
      <c r="B19" s="12"/>
      <c r="C19" s="13"/>
      <c r="D19" s="13" t="s">
        <v>70</v>
      </c>
      <c r="E19" s="30" t="s">
        <v>71</v>
      </c>
      <c r="F19" s="33"/>
      <c r="G19" s="13"/>
      <c r="H19" s="13"/>
      <c r="I19" s="34"/>
      <c r="J19" s="13"/>
      <c r="K19" s="13"/>
    </row>
    <row r="20" spans="1:11" s="18" customFormat="1" ht="56.4" customHeight="1">
      <c r="A20" s="11" t="s">
        <v>72</v>
      </c>
      <c r="B20" s="12"/>
      <c r="C20" s="13" t="s">
        <v>73</v>
      </c>
      <c r="D20" s="14" t="s">
        <v>74</v>
      </c>
      <c r="E20" s="14" t="s">
        <v>75</v>
      </c>
      <c r="F20" s="19"/>
      <c r="G20" s="14"/>
      <c r="H20" s="14"/>
      <c r="I20" s="17"/>
      <c r="J20" s="14"/>
      <c r="K20" s="14"/>
    </row>
    <row r="21" spans="1:11" s="18" customFormat="1" ht="82.8" customHeight="1">
      <c r="A21" s="11" t="s">
        <v>76</v>
      </c>
      <c r="B21" s="12"/>
      <c r="C21" s="13" t="s">
        <v>77</v>
      </c>
      <c r="D21" s="14" t="s">
        <v>78</v>
      </c>
      <c r="E21" s="14" t="s">
        <v>79</v>
      </c>
      <c r="F21" s="19"/>
      <c r="G21" s="14"/>
      <c r="H21" s="14"/>
      <c r="I21" s="17"/>
      <c r="J21" s="14"/>
      <c r="K21" s="14"/>
    </row>
    <row r="22" spans="1:11" s="18" customFormat="1" ht="276" customHeight="1">
      <c r="A22" s="11" t="s">
        <v>80</v>
      </c>
      <c r="B22" s="12"/>
      <c r="C22" s="13" t="s">
        <v>81</v>
      </c>
      <c r="D22" s="14" t="s">
        <v>82</v>
      </c>
      <c r="E22" s="14" t="s">
        <v>83</v>
      </c>
      <c r="F22" s="19"/>
      <c r="G22" s="14"/>
      <c r="H22" s="14"/>
      <c r="I22" s="17"/>
      <c r="J22" s="14"/>
      <c r="K22" s="14"/>
    </row>
    <row r="23" spans="1:11" s="18" customFormat="1" ht="296.39999999999998" customHeight="1">
      <c r="A23" s="11" t="s">
        <v>84</v>
      </c>
      <c r="B23" s="12"/>
      <c r="C23" s="13" t="s">
        <v>85</v>
      </c>
      <c r="D23" s="14" t="s">
        <v>86</v>
      </c>
      <c r="E23" s="14" t="s">
        <v>87</v>
      </c>
      <c r="F23" s="19"/>
      <c r="G23" s="14"/>
      <c r="H23" s="14"/>
      <c r="I23" s="17"/>
      <c r="J23" s="14"/>
      <c r="K23" s="14"/>
    </row>
    <row r="24" spans="1:11" s="18" customFormat="1" ht="265.2">
      <c r="A24" s="11" t="s">
        <v>88</v>
      </c>
      <c r="B24" s="12"/>
      <c r="C24" s="20" t="s">
        <v>89</v>
      </c>
      <c r="D24" s="20" t="s">
        <v>90</v>
      </c>
      <c r="E24" s="35" t="s">
        <v>91</v>
      </c>
      <c r="F24" s="33"/>
      <c r="G24" s="13"/>
      <c r="H24" s="13"/>
      <c r="I24" s="34"/>
      <c r="J24" s="13"/>
      <c r="K24" s="13"/>
    </row>
    <row r="25" spans="1:11" s="18" customFormat="1" ht="349.2" customHeight="1">
      <c r="A25" s="11"/>
      <c r="B25" s="12"/>
      <c r="C25" s="27"/>
      <c r="D25" s="27" t="s">
        <v>92</v>
      </c>
      <c r="E25" s="28" t="s">
        <v>93</v>
      </c>
      <c r="F25" s="33"/>
      <c r="G25" s="13"/>
      <c r="H25" s="13"/>
      <c r="I25" s="34"/>
      <c r="J25" s="13"/>
      <c r="K25" s="13"/>
    </row>
    <row r="26" spans="1:11" s="18" customFormat="1" ht="20.399999999999999">
      <c r="A26" s="11" t="s">
        <v>94</v>
      </c>
      <c r="B26" s="12"/>
      <c r="C26" s="13" t="s">
        <v>95</v>
      </c>
      <c r="D26" s="14" t="s">
        <v>96</v>
      </c>
      <c r="E26" s="15" t="s">
        <v>97</v>
      </c>
      <c r="F26" s="19"/>
      <c r="G26" s="14"/>
      <c r="H26" s="14"/>
      <c r="I26" s="17"/>
      <c r="J26" s="14"/>
      <c r="K26" s="14"/>
    </row>
    <row r="27" spans="1:11" s="18" customFormat="1" ht="278.39999999999998" customHeight="1">
      <c r="A27" s="11" t="s">
        <v>98</v>
      </c>
      <c r="B27" s="12"/>
      <c r="C27" s="13" t="s">
        <v>95</v>
      </c>
      <c r="D27" s="14" t="s">
        <v>99</v>
      </c>
      <c r="E27" s="15" t="s">
        <v>100</v>
      </c>
      <c r="F27" s="19"/>
      <c r="G27" s="14"/>
      <c r="H27" s="14"/>
      <c r="I27" s="17"/>
      <c r="J27" s="14"/>
      <c r="K27" s="14"/>
    </row>
    <row r="28" spans="1:11" s="18" customFormat="1" ht="20.399999999999999">
      <c r="A28" s="11" t="s">
        <v>101</v>
      </c>
      <c r="B28" s="12"/>
      <c r="C28" s="13" t="s">
        <v>102</v>
      </c>
      <c r="D28" s="13" t="s">
        <v>103</v>
      </c>
      <c r="E28" s="30" t="s">
        <v>104</v>
      </c>
      <c r="F28" s="33"/>
      <c r="G28" s="13"/>
      <c r="H28" s="13"/>
      <c r="I28" s="34"/>
      <c r="J28" s="13"/>
      <c r="K28" s="13"/>
    </row>
    <row r="29" spans="1:11" s="18" customFormat="1" ht="193.2" customHeight="1">
      <c r="A29" s="11" t="s">
        <v>105</v>
      </c>
      <c r="B29" s="12"/>
      <c r="C29" s="13" t="s">
        <v>106</v>
      </c>
      <c r="D29" s="14" t="s">
        <v>107</v>
      </c>
      <c r="E29" s="14" t="s">
        <v>108</v>
      </c>
      <c r="F29" s="19"/>
      <c r="G29" s="14"/>
      <c r="H29" s="14"/>
      <c r="I29" s="17"/>
      <c r="J29" s="14"/>
      <c r="K29" s="14"/>
    </row>
    <row r="30" spans="1:11" s="18" customFormat="1" ht="346.8" customHeight="1">
      <c r="A30" s="11" t="s">
        <v>109</v>
      </c>
      <c r="B30" s="12"/>
      <c r="C30" s="13" t="s">
        <v>110</v>
      </c>
      <c r="D30" s="14" t="s">
        <v>111</v>
      </c>
      <c r="E30" s="14" t="s">
        <v>112</v>
      </c>
      <c r="F30" s="19"/>
      <c r="G30" s="14"/>
      <c r="H30" s="14"/>
      <c r="I30" s="17"/>
      <c r="J30" s="14"/>
      <c r="K30" s="14"/>
    </row>
    <row r="31" spans="1:11" s="18" customFormat="1" ht="231" customHeight="1">
      <c r="A31" s="11" t="s">
        <v>113</v>
      </c>
      <c r="B31" s="12"/>
      <c r="C31" s="13" t="s">
        <v>114</v>
      </c>
      <c r="D31" s="14" t="s">
        <v>115</v>
      </c>
      <c r="E31" s="14" t="s">
        <v>116</v>
      </c>
      <c r="F31" s="19"/>
      <c r="G31" s="14"/>
      <c r="H31" s="14"/>
      <c r="I31" s="17"/>
      <c r="J31" s="14"/>
      <c r="K31" s="14"/>
    </row>
    <row r="32" spans="1:11" s="18" customFormat="1" ht="69" customHeight="1">
      <c r="A32" s="11" t="s">
        <v>117</v>
      </c>
      <c r="B32" s="12"/>
      <c r="C32" s="13" t="s">
        <v>118</v>
      </c>
      <c r="D32" s="14" t="s">
        <v>119</v>
      </c>
      <c r="E32" s="14" t="s">
        <v>120</v>
      </c>
      <c r="F32" s="19"/>
      <c r="G32" s="14"/>
      <c r="H32" s="14"/>
      <c r="I32" s="17"/>
      <c r="J32" s="14"/>
      <c r="K32" s="14"/>
    </row>
    <row r="33" spans="1:11" s="18" customFormat="1" ht="159" customHeight="1">
      <c r="A33" s="11" t="s">
        <v>121</v>
      </c>
      <c r="B33" s="12"/>
      <c r="C33" s="13" t="s">
        <v>122</v>
      </c>
      <c r="D33" s="14" t="s">
        <v>123</v>
      </c>
      <c r="E33" s="14" t="s">
        <v>124</v>
      </c>
      <c r="F33" s="19"/>
      <c r="G33" s="14"/>
      <c r="H33" s="14"/>
      <c r="I33" s="17"/>
      <c r="J33" s="14"/>
      <c r="K33" s="14"/>
    </row>
    <row r="34" spans="1:11" s="18" customFormat="1" ht="141" customHeight="1">
      <c r="A34" s="11" t="s">
        <v>125</v>
      </c>
      <c r="B34" s="12"/>
      <c r="C34" s="13" t="s">
        <v>126</v>
      </c>
      <c r="D34" s="14" t="s">
        <v>127</v>
      </c>
      <c r="E34" s="14" t="s">
        <v>128</v>
      </c>
      <c r="F34" s="19"/>
      <c r="G34" s="14"/>
      <c r="H34" s="14"/>
      <c r="I34" s="17"/>
      <c r="J34" s="14"/>
      <c r="K34" s="14"/>
    </row>
    <row r="35" spans="1:11" s="18" customFormat="1" ht="124.2" customHeight="1">
      <c r="A35" s="11" t="s">
        <v>129</v>
      </c>
      <c r="B35" s="12"/>
      <c r="C35" s="13" t="s">
        <v>130</v>
      </c>
      <c r="D35" s="36" t="s">
        <v>131</v>
      </c>
      <c r="E35" s="14" t="s">
        <v>132</v>
      </c>
      <c r="F35" s="19"/>
      <c r="G35" s="14"/>
      <c r="H35" s="14"/>
      <c r="I35" s="17"/>
      <c r="J35" s="14"/>
      <c r="K35" s="14"/>
    </row>
    <row r="36" spans="1:11" s="18" customFormat="1" ht="203.4" customHeight="1">
      <c r="A36" s="11" t="s">
        <v>133</v>
      </c>
      <c r="B36" s="12"/>
      <c r="C36" s="13" t="s">
        <v>134</v>
      </c>
      <c r="D36" s="14" t="s">
        <v>135</v>
      </c>
      <c r="E36" s="14" t="s">
        <v>136</v>
      </c>
      <c r="F36" s="19"/>
      <c r="G36" s="14"/>
      <c r="H36" s="14"/>
      <c r="I36" s="17"/>
      <c r="J36" s="14"/>
      <c r="K36" s="14"/>
    </row>
    <row r="37" spans="1:11" s="18" customFormat="1" ht="178.8" customHeight="1">
      <c r="A37" s="11" t="s">
        <v>137</v>
      </c>
      <c r="B37" s="12"/>
      <c r="C37" s="13" t="s">
        <v>138</v>
      </c>
      <c r="D37" s="14" t="s">
        <v>139</v>
      </c>
      <c r="E37" s="14" t="s">
        <v>140</v>
      </c>
      <c r="F37" s="19"/>
      <c r="G37" s="14"/>
      <c r="H37" s="14"/>
      <c r="I37" s="17"/>
      <c r="J37" s="14"/>
      <c r="K37" s="14"/>
    </row>
    <row r="38" spans="1:11" s="18" customFormat="1" ht="115.8" customHeight="1">
      <c r="A38" s="11" t="s">
        <v>141</v>
      </c>
      <c r="B38" s="12"/>
      <c r="C38" s="13" t="s">
        <v>142</v>
      </c>
      <c r="D38" s="14" t="s">
        <v>143</v>
      </c>
      <c r="E38" s="14" t="s">
        <v>144</v>
      </c>
      <c r="F38" s="19"/>
      <c r="G38" s="14"/>
      <c r="H38" s="14"/>
      <c r="I38" s="17"/>
      <c r="J38" s="14"/>
      <c r="K38" s="14"/>
    </row>
    <row r="39" spans="1:11" s="18" customFormat="1" ht="98.4" customHeight="1">
      <c r="A39" s="11" t="s">
        <v>145</v>
      </c>
      <c r="B39" s="12"/>
      <c r="C39" s="13" t="s">
        <v>146</v>
      </c>
      <c r="D39" s="13" t="s">
        <v>147</v>
      </c>
      <c r="E39" s="14" t="s">
        <v>148</v>
      </c>
      <c r="F39" s="19"/>
      <c r="G39" s="14"/>
      <c r="H39" s="14"/>
      <c r="I39" s="17"/>
      <c r="J39" s="14"/>
      <c r="K39" s="14"/>
    </row>
    <row r="40" spans="1:11" s="18" customFormat="1" ht="112.2">
      <c r="A40" s="11" t="s">
        <v>149</v>
      </c>
      <c r="B40" s="12"/>
      <c r="C40" s="13" t="s">
        <v>150</v>
      </c>
      <c r="D40" s="14" t="s">
        <v>151</v>
      </c>
      <c r="E40" s="14" t="s">
        <v>152</v>
      </c>
      <c r="F40" s="19"/>
      <c r="G40" s="14"/>
      <c r="H40" s="14"/>
      <c r="I40" s="17"/>
      <c r="J40" s="14"/>
      <c r="K40" s="14"/>
    </row>
    <row r="41" spans="1:11" s="18" customFormat="1" ht="215.4" customHeight="1">
      <c r="A41" s="11" t="s">
        <v>153</v>
      </c>
      <c r="B41" s="12"/>
      <c r="C41" s="13" t="s">
        <v>154</v>
      </c>
      <c r="D41" s="14" t="s">
        <v>155</v>
      </c>
      <c r="E41" s="13" t="s">
        <v>156</v>
      </c>
      <c r="F41" s="19"/>
      <c r="G41" s="14"/>
      <c r="H41" s="14"/>
      <c r="I41" s="17"/>
      <c r="J41" s="14"/>
      <c r="K41" s="14"/>
    </row>
    <row r="42" spans="1:11" s="18" customFormat="1" ht="30.6">
      <c r="A42" s="11" t="s">
        <v>157</v>
      </c>
      <c r="B42" s="12"/>
      <c r="C42" s="13" t="s">
        <v>158</v>
      </c>
      <c r="D42" s="14" t="s">
        <v>159</v>
      </c>
      <c r="E42" s="14" t="s">
        <v>160</v>
      </c>
      <c r="F42" s="19"/>
      <c r="G42" s="14"/>
      <c r="H42" s="14"/>
      <c r="I42" s="17"/>
      <c r="J42" s="14"/>
      <c r="K42" s="14"/>
    </row>
    <row r="43" spans="1:11" s="18" customFormat="1" ht="61.2">
      <c r="A43" s="11" t="s">
        <v>161</v>
      </c>
      <c r="B43" s="12"/>
      <c r="C43" s="13" t="s">
        <v>162</v>
      </c>
      <c r="D43" s="14" t="s">
        <v>163</v>
      </c>
      <c r="E43" s="14" t="s">
        <v>164</v>
      </c>
      <c r="F43" s="19"/>
      <c r="G43" s="14"/>
      <c r="H43" s="14"/>
      <c r="I43" s="17"/>
      <c r="J43" s="14"/>
      <c r="K43" s="14"/>
    </row>
    <row r="44" spans="1:11" s="18" customFormat="1" ht="142.80000000000001">
      <c r="A44" s="11" t="s">
        <v>165</v>
      </c>
      <c r="B44" s="12"/>
      <c r="C44" s="13" t="s">
        <v>166</v>
      </c>
      <c r="D44" s="14" t="s">
        <v>167</v>
      </c>
      <c r="E44" s="14" t="s">
        <v>168</v>
      </c>
      <c r="F44" s="19"/>
      <c r="G44" s="14"/>
      <c r="H44" s="14"/>
      <c r="I44" s="17"/>
      <c r="J44" s="14"/>
      <c r="K44" s="14"/>
    </row>
    <row r="45" spans="1:11" s="18" customFormat="1" ht="162" customHeight="1">
      <c r="A45" s="11" t="s">
        <v>169</v>
      </c>
      <c r="B45" s="12"/>
      <c r="C45" s="13" t="s">
        <v>170</v>
      </c>
      <c r="D45" s="14" t="s">
        <v>171</v>
      </c>
      <c r="E45" s="14" t="s">
        <v>172</v>
      </c>
      <c r="F45" s="19"/>
      <c r="G45" s="14"/>
      <c r="H45" s="14"/>
      <c r="I45" s="17"/>
      <c r="J45" s="14"/>
      <c r="K45" s="14"/>
    </row>
    <row r="46" spans="1:11" s="18" customFormat="1" ht="122.4">
      <c r="A46" s="11" t="s">
        <v>173</v>
      </c>
      <c r="B46" s="12"/>
      <c r="C46" s="13" t="s">
        <v>174</v>
      </c>
      <c r="D46" s="14" t="s">
        <v>175</v>
      </c>
      <c r="E46" s="14" t="s">
        <v>176</v>
      </c>
      <c r="F46" s="19"/>
      <c r="G46" s="14"/>
      <c r="H46" s="14"/>
      <c r="I46" s="17"/>
      <c r="J46" s="14"/>
      <c r="K46" s="14"/>
    </row>
    <row r="47" spans="1:11" s="18" customFormat="1" ht="91.8">
      <c r="A47" s="11" t="s">
        <v>177</v>
      </c>
      <c r="B47" s="12"/>
      <c r="C47" s="13" t="s">
        <v>178</v>
      </c>
      <c r="D47" s="14" t="s">
        <v>179</v>
      </c>
      <c r="E47" s="15" t="s">
        <v>180</v>
      </c>
      <c r="F47" s="19"/>
      <c r="G47" s="14"/>
      <c r="H47" s="14"/>
      <c r="I47" s="17"/>
      <c r="J47" s="14"/>
      <c r="K47" s="14"/>
    </row>
    <row r="48" spans="1:11" s="18" customFormat="1" ht="81.599999999999994">
      <c r="A48" s="11" t="s">
        <v>181</v>
      </c>
      <c r="B48" s="12"/>
      <c r="C48" s="13" t="s">
        <v>182</v>
      </c>
      <c r="D48" s="14" t="s">
        <v>183</v>
      </c>
      <c r="E48" s="14" t="s">
        <v>184</v>
      </c>
      <c r="F48" s="19"/>
      <c r="G48" s="14"/>
      <c r="H48" s="14"/>
      <c r="I48" s="17"/>
      <c r="J48" s="14"/>
      <c r="K48" s="14"/>
    </row>
    <row r="49" spans="1:11" s="18" customFormat="1" ht="193.8">
      <c r="A49" s="11" t="s">
        <v>185</v>
      </c>
      <c r="B49" s="12"/>
      <c r="C49" s="13" t="s">
        <v>186</v>
      </c>
      <c r="D49" s="14" t="s">
        <v>187</v>
      </c>
      <c r="E49" s="14" t="s">
        <v>188</v>
      </c>
      <c r="F49" s="19"/>
      <c r="G49" s="14"/>
      <c r="H49" s="14"/>
      <c r="I49" s="17"/>
      <c r="J49" s="14"/>
      <c r="K49" s="14"/>
    </row>
    <row r="50" spans="1:11" s="18" customFormat="1" ht="27" customHeight="1">
      <c r="A50" s="11" t="s">
        <v>189</v>
      </c>
      <c r="B50" s="12"/>
      <c r="C50" s="13" t="s">
        <v>190</v>
      </c>
      <c r="D50" s="14" t="s">
        <v>191</v>
      </c>
      <c r="E50" s="15" t="s">
        <v>192</v>
      </c>
      <c r="F50" s="19"/>
      <c r="G50" s="14"/>
      <c r="H50" s="14"/>
      <c r="I50" s="17"/>
      <c r="J50" s="14"/>
      <c r="K50" s="14"/>
    </row>
    <row r="51" spans="1:11" s="18" customFormat="1" ht="51">
      <c r="A51" s="11" t="s">
        <v>193</v>
      </c>
      <c r="B51" s="12"/>
      <c r="C51" s="13" t="s">
        <v>194</v>
      </c>
      <c r="D51" s="14" t="s">
        <v>195</v>
      </c>
      <c r="E51" s="15" t="s">
        <v>196</v>
      </c>
      <c r="F51" s="19"/>
      <c r="G51" s="14"/>
      <c r="H51" s="14"/>
      <c r="I51" s="17"/>
      <c r="J51" s="14"/>
      <c r="K51" s="14"/>
    </row>
    <row r="52" spans="1:11" s="18" customFormat="1" ht="114" customHeight="1">
      <c r="A52" s="11" t="s">
        <v>197</v>
      </c>
      <c r="B52" s="12"/>
      <c r="C52" s="13" t="s">
        <v>198</v>
      </c>
      <c r="D52" s="14" t="s">
        <v>199</v>
      </c>
      <c r="E52" s="15" t="s">
        <v>200</v>
      </c>
      <c r="F52" s="19"/>
      <c r="G52" s="14"/>
      <c r="H52" s="14"/>
      <c r="I52" s="17"/>
      <c r="J52" s="14"/>
      <c r="K52" s="14"/>
    </row>
    <row r="53" spans="1:11" s="18" customFormat="1" ht="53.4" customHeight="1">
      <c r="A53" s="11" t="s">
        <v>201</v>
      </c>
      <c r="B53" s="12" t="s">
        <v>202</v>
      </c>
      <c r="C53" s="13" t="s">
        <v>203</v>
      </c>
      <c r="D53" s="14" t="s">
        <v>204</v>
      </c>
      <c r="E53" s="15" t="s">
        <v>205</v>
      </c>
      <c r="F53" s="37"/>
      <c r="G53" s="37"/>
      <c r="H53" s="37">
        <f>ROUND(F53+G53,2)</f>
        <v>0</v>
      </c>
      <c r="I53" s="38">
        <v>3.1</v>
      </c>
      <c r="J53" s="39">
        <v>460</v>
      </c>
      <c r="K53" s="37">
        <f>ROUND(H53*J53,2)</f>
        <v>0</v>
      </c>
    </row>
    <row r="54" spans="1:11" s="18" customFormat="1" ht="53.4" customHeight="1">
      <c r="A54" s="11" t="s">
        <v>206</v>
      </c>
      <c r="B54" s="12" t="s">
        <v>202</v>
      </c>
      <c r="C54" s="13" t="s">
        <v>207</v>
      </c>
      <c r="D54" s="14" t="s">
        <v>208</v>
      </c>
      <c r="E54" s="15" t="s">
        <v>209</v>
      </c>
      <c r="F54" s="37"/>
      <c r="G54" s="37"/>
      <c r="H54" s="37">
        <f t="shared" ref="H54:H56" si="0">ROUND(F54+G54,2)</f>
        <v>0</v>
      </c>
      <c r="I54" s="38">
        <v>3.89</v>
      </c>
      <c r="J54" s="39">
        <v>4986</v>
      </c>
      <c r="K54" s="37">
        <f t="shared" ref="K54:K56" si="1">ROUND(H54*J54,2)</f>
        <v>0</v>
      </c>
    </row>
    <row r="55" spans="1:11" s="18" customFormat="1" ht="53.4" customHeight="1">
      <c r="A55" s="31" t="s">
        <v>210</v>
      </c>
      <c r="B55" s="12" t="s">
        <v>202</v>
      </c>
      <c r="C55" s="13" t="s">
        <v>211</v>
      </c>
      <c r="D55" s="14" t="s">
        <v>212</v>
      </c>
      <c r="E55" s="15" t="s">
        <v>213</v>
      </c>
      <c r="F55" s="37"/>
      <c r="G55" s="37"/>
      <c r="H55" s="37">
        <f t="shared" si="0"/>
        <v>0</v>
      </c>
      <c r="I55" s="38">
        <v>4.0999999999999996</v>
      </c>
      <c r="J55" s="39">
        <v>400</v>
      </c>
      <c r="K55" s="37">
        <f t="shared" si="1"/>
        <v>0</v>
      </c>
    </row>
    <row r="56" spans="1:11" s="18" customFormat="1" ht="53.4" customHeight="1">
      <c r="A56" s="11" t="s">
        <v>214</v>
      </c>
      <c r="B56" s="12" t="s">
        <v>202</v>
      </c>
      <c r="C56" s="13" t="s">
        <v>215</v>
      </c>
      <c r="D56" s="14" t="s">
        <v>216</v>
      </c>
      <c r="E56" s="40" t="s">
        <v>217</v>
      </c>
      <c r="F56" s="37"/>
      <c r="G56" s="37"/>
      <c r="H56" s="37">
        <f t="shared" si="0"/>
        <v>0</v>
      </c>
      <c r="I56" s="38">
        <v>4.5</v>
      </c>
      <c r="J56" s="39">
        <v>8862</v>
      </c>
      <c r="K56" s="37">
        <f t="shared" si="1"/>
        <v>0</v>
      </c>
    </row>
    <row r="57" spans="1:11" s="18" customFormat="1" ht="98.4" customHeight="1">
      <c r="A57" s="11" t="s">
        <v>218</v>
      </c>
      <c r="B57" s="12"/>
      <c r="C57" s="13" t="s">
        <v>219</v>
      </c>
      <c r="D57" s="14" t="s">
        <v>220</v>
      </c>
      <c r="E57" s="15" t="s">
        <v>221</v>
      </c>
      <c r="F57" s="33"/>
      <c r="G57" s="33"/>
      <c r="H57" s="33"/>
      <c r="I57" s="38"/>
      <c r="J57" s="33"/>
      <c r="K57" s="37"/>
    </row>
    <row r="58" spans="1:11" s="18" customFormat="1" ht="73.8" customHeight="1">
      <c r="A58" s="11" t="s">
        <v>222</v>
      </c>
      <c r="B58" s="12"/>
      <c r="C58" s="13" t="s">
        <v>223</v>
      </c>
      <c r="D58" s="14" t="s">
        <v>224</v>
      </c>
      <c r="E58" s="15" t="s">
        <v>225</v>
      </c>
      <c r="F58" s="33"/>
      <c r="G58" s="33"/>
      <c r="H58" s="33"/>
      <c r="I58" s="38"/>
      <c r="J58" s="33"/>
      <c r="K58" s="37"/>
    </row>
    <row r="59" spans="1:11" s="18" customFormat="1" ht="56.4" customHeight="1">
      <c r="A59" s="11" t="s">
        <v>226</v>
      </c>
      <c r="B59" s="12" t="s">
        <v>202</v>
      </c>
      <c r="C59" s="13" t="s">
        <v>227</v>
      </c>
      <c r="D59" s="14" t="s">
        <v>228</v>
      </c>
      <c r="E59" s="15" t="s">
        <v>229</v>
      </c>
      <c r="F59" s="37"/>
      <c r="G59" s="37"/>
      <c r="H59" s="37">
        <f t="shared" ref="H59:H62" si="2">ROUND(F59+G59,2)</f>
        <v>0</v>
      </c>
      <c r="I59" s="38">
        <v>3.22</v>
      </c>
      <c r="J59" s="39">
        <v>36</v>
      </c>
      <c r="K59" s="37">
        <f t="shared" ref="K59:K62" si="3">ROUND(H59*J59,2)</f>
        <v>0</v>
      </c>
    </row>
    <row r="60" spans="1:11" s="18" customFormat="1" ht="56.4" customHeight="1">
      <c r="A60" s="11" t="s">
        <v>230</v>
      </c>
      <c r="B60" s="12" t="s">
        <v>202</v>
      </c>
      <c r="C60" s="13" t="s">
        <v>231</v>
      </c>
      <c r="D60" s="14" t="s">
        <v>232</v>
      </c>
      <c r="E60" s="15" t="s">
        <v>233</v>
      </c>
      <c r="F60" s="37"/>
      <c r="G60" s="37"/>
      <c r="H60" s="37">
        <f t="shared" si="2"/>
        <v>0</v>
      </c>
      <c r="I60" s="38">
        <v>3.93</v>
      </c>
      <c r="J60" s="39">
        <v>238</v>
      </c>
      <c r="K60" s="37">
        <f t="shared" si="3"/>
        <v>0</v>
      </c>
    </row>
    <row r="61" spans="1:11" s="18" customFormat="1" ht="56.4" customHeight="1">
      <c r="A61" s="31" t="s">
        <v>234</v>
      </c>
      <c r="B61" s="12" t="s">
        <v>202</v>
      </c>
      <c r="C61" s="13" t="s">
        <v>235</v>
      </c>
      <c r="D61" s="14" t="s">
        <v>236</v>
      </c>
      <c r="E61" s="15" t="s">
        <v>237</v>
      </c>
      <c r="F61" s="37"/>
      <c r="G61" s="37"/>
      <c r="H61" s="37">
        <f t="shared" si="2"/>
        <v>0</v>
      </c>
      <c r="I61" s="38">
        <v>4.3</v>
      </c>
      <c r="J61" s="39">
        <v>400</v>
      </c>
      <c r="K61" s="37">
        <f t="shared" si="3"/>
        <v>0</v>
      </c>
    </row>
    <row r="62" spans="1:11" s="18" customFormat="1" ht="56.4" customHeight="1">
      <c r="A62" s="11" t="s">
        <v>238</v>
      </c>
      <c r="B62" s="12" t="s">
        <v>202</v>
      </c>
      <c r="C62" s="13" t="s">
        <v>239</v>
      </c>
      <c r="D62" s="14" t="s">
        <v>240</v>
      </c>
      <c r="E62" s="40" t="s">
        <v>241</v>
      </c>
      <c r="F62" s="37"/>
      <c r="G62" s="37"/>
      <c r="H62" s="37">
        <f t="shared" si="2"/>
        <v>0</v>
      </c>
      <c r="I62" s="38">
        <v>4.7</v>
      </c>
      <c r="J62" s="39">
        <v>392</v>
      </c>
      <c r="K62" s="37">
        <f t="shared" si="3"/>
        <v>0</v>
      </c>
    </row>
    <row r="63" spans="1:11" s="18" customFormat="1" ht="23.4" customHeight="1">
      <c r="A63" s="11" t="s">
        <v>242</v>
      </c>
      <c r="B63" s="12"/>
      <c r="C63" s="13" t="s">
        <v>243</v>
      </c>
      <c r="D63" s="14" t="s">
        <v>244</v>
      </c>
      <c r="E63" s="15" t="s">
        <v>245</v>
      </c>
      <c r="F63" s="33"/>
      <c r="G63" s="33"/>
      <c r="H63" s="33"/>
      <c r="I63" s="38"/>
      <c r="J63" s="33"/>
      <c r="K63" s="37"/>
    </row>
    <row r="64" spans="1:11" s="18" customFormat="1" ht="90" customHeight="1">
      <c r="A64" s="31" t="s">
        <v>246</v>
      </c>
      <c r="B64" s="12" t="s">
        <v>202</v>
      </c>
      <c r="C64" s="13" t="s">
        <v>247</v>
      </c>
      <c r="D64" s="14" t="s">
        <v>248</v>
      </c>
      <c r="E64" s="40" t="s">
        <v>249</v>
      </c>
      <c r="F64" s="37"/>
      <c r="G64" s="37"/>
      <c r="H64" s="37">
        <f t="shared" ref="H64:H66" si="4">ROUND(F64+G64,2)</f>
        <v>0</v>
      </c>
      <c r="I64" s="38">
        <v>5.6</v>
      </c>
      <c r="J64" s="39">
        <v>60</v>
      </c>
      <c r="K64" s="37">
        <f t="shared" ref="K64:K66" si="5">ROUND(H64*J64,2)</f>
        <v>0</v>
      </c>
    </row>
    <row r="65" spans="1:11" s="18" customFormat="1" ht="127.2" customHeight="1">
      <c r="A65" s="11" t="s">
        <v>250</v>
      </c>
      <c r="B65" s="12" t="s">
        <v>251</v>
      </c>
      <c r="C65" s="41" t="s">
        <v>252</v>
      </c>
      <c r="D65" s="42" t="s">
        <v>253</v>
      </c>
      <c r="E65" s="43" t="s">
        <v>254</v>
      </c>
      <c r="F65" s="37"/>
      <c r="G65" s="37"/>
      <c r="H65" s="37">
        <f t="shared" si="4"/>
        <v>0</v>
      </c>
      <c r="I65" s="38">
        <v>80</v>
      </c>
      <c r="J65" s="39">
        <v>36</v>
      </c>
      <c r="K65" s="37">
        <f t="shared" si="5"/>
        <v>0</v>
      </c>
    </row>
    <row r="66" spans="1:11" s="18" customFormat="1" ht="51" customHeight="1">
      <c r="A66" s="11" t="s">
        <v>255</v>
      </c>
      <c r="B66" s="12" t="s">
        <v>202</v>
      </c>
      <c r="C66" s="44" t="s">
        <v>256</v>
      </c>
      <c r="D66" s="45" t="s">
        <v>257</v>
      </c>
      <c r="E66" s="46" t="s">
        <v>258</v>
      </c>
      <c r="F66" s="37"/>
      <c r="G66" s="37"/>
      <c r="H66" s="37">
        <f t="shared" si="4"/>
        <v>0</v>
      </c>
      <c r="I66" s="38">
        <v>2.8</v>
      </c>
      <c r="J66" s="39">
        <v>72</v>
      </c>
      <c r="K66" s="37">
        <f t="shared" si="5"/>
        <v>0</v>
      </c>
    </row>
    <row r="67" spans="1:11" s="18" customFormat="1" ht="36" customHeight="1">
      <c r="A67" s="11" t="s">
        <v>259</v>
      </c>
      <c r="B67" s="12"/>
      <c r="C67" s="13" t="s">
        <v>260</v>
      </c>
      <c r="D67" s="14" t="s">
        <v>261</v>
      </c>
      <c r="E67" s="15" t="s">
        <v>262</v>
      </c>
      <c r="F67" s="33"/>
      <c r="G67" s="33"/>
      <c r="H67" s="33"/>
      <c r="I67" s="38"/>
      <c r="J67" s="33"/>
      <c r="K67" s="37"/>
    </row>
    <row r="68" spans="1:11" s="18" customFormat="1" ht="55.8" customHeight="1">
      <c r="A68" s="11" t="s">
        <v>263</v>
      </c>
      <c r="B68" s="12"/>
      <c r="C68" s="13" t="s">
        <v>264</v>
      </c>
      <c r="D68" s="14" t="s">
        <v>265</v>
      </c>
      <c r="E68" s="15" t="s">
        <v>266</v>
      </c>
      <c r="F68" s="33"/>
      <c r="G68" s="33"/>
      <c r="H68" s="33"/>
      <c r="I68" s="38"/>
      <c r="J68" s="33"/>
      <c r="K68" s="37"/>
    </row>
    <row r="69" spans="1:11" s="18" customFormat="1" ht="91.8">
      <c r="A69" s="11" t="s">
        <v>267</v>
      </c>
      <c r="B69" s="12"/>
      <c r="C69" s="13" t="s">
        <v>268</v>
      </c>
      <c r="D69" s="14" t="s">
        <v>269</v>
      </c>
      <c r="E69" s="15" t="s">
        <v>270</v>
      </c>
      <c r="F69" s="33"/>
      <c r="G69" s="33"/>
      <c r="H69" s="33"/>
      <c r="I69" s="38"/>
      <c r="J69" s="33"/>
      <c r="K69" s="37"/>
    </row>
    <row r="70" spans="1:11" s="18" customFormat="1" ht="54" customHeight="1">
      <c r="A70" s="11" t="s">
        <v>271</v>
      </c>
      <c r="B70" s="12" t="s">
        <v>202</v>
      </c>
      <c r="C70" s="13" t="s">
        <v>272</v>
      </c>
      <c r="D70" s="14" t="s">
        <v>273</v>
      </c>
      <c r="E70" s="15" t="s">
        <v>274</v>
      </c>
      <c r="F70" s="37"/>
      <c r="G70" s="37"/>
      <c r="H70" s="37">
        <f t="shared" ref="H70:H73" si="6">ROUND(F70+G70,2)</f>
        <v>0</v>
      </c>
      <c r="I70" s="38">
        <v>2.2200000000000002</v>
      </c>
      <c r="J70" s="39">
        <v>1502</v>
      </c>
      <c r="K70" s="37">
        <f t="shared" ref="K70:K73" si="7">ROUND(H70*J70,2)</f>
        <v>0</v>
      </c>
    </row>
    <row r="71" spans="1:11" s="18" customFormat="1" ht="54" customHeight="1">
      <c r="A71" s="11" t="s">
        <v>275</v>
      </c>
      <c r="B71" s="12" t="s">
        <v>202</v>
      </c>
      <c r="C71" s="13" t="s">
        <v>276</v>
      </c>
      <c r="D71" s="14" t="s">
        <v>277</v>
      </c>
      <c r="E71" s="15" t="s">
        <v>278</v>
      </c>
      <c r="F71" s="37"/>
      <c r="G71" s="37"/>
      <c r="H71" s="37">
        <f t="shared" si="6"/>
        <v>0</v>
      </c>
      <c r="I71" s="38">
        <v>2.96</v>
      </c>
      <c r="J71" s="39">
        <v>1106</v>
      </c>
      <c r="K71" s="37">
        <f t="shared" si="7"/>
        <v>0</v>
      </c>
    </row>
    <row r="72" spans="1:11" s="18" customFormat="1" ht="54" customHeight="1">
      <c r="A72" s="11" t="s">
        <v>279</v>
      </c>
      <c r="B72" s="12" t="s">
        <v>202</v>
      </c>
      <c r="C72" s="13" t="s">
        <v>280</v>
      </c>
      <c r="D72" s="14" t="s">
        <v>281</v>
      </c>
      <c r="E72" s="15" t="s">
        <v>282</v>
      </c>
      <c r="F72" s="37"/>
      <c r="G72" s="37"/>
      <c r="H72" s="37">
        <f t="shared" si="6"/>
        <v>0</v>
      </c>
      <c r="I72" s="38">
        <v>3.87</v>
      </c>
      <c r="J72" s="39">
        <v>11806</v>
      </c>
      <c r="K72" s="37">
        <f t="shared" si="7"/>
        <v>0</v>
      </c>
    </row>
    <row r="73" spans="1:11" s="18" customFormat="1" ht="54" customHeight="1">
      <c r="A73" s="11" t="s">
        <v>283</v>
      </c>
      <c r="B73" s="12" t="s">
        <v>202</v>
      </c>
      <c r="C73" s="13" t="s">
        <v>284</v>
      </c>
      <c r="D73" s="14" t="s">
        <v>285</v>
      </c>
      <c r="E73" s="15" t="s">
        <v>286</v>
      </c>
      <c r="F73" s="37"/>
      <c r="G73" s="37"/>
      <c r="H73" s="37">
        <f t="shared" si="6"/>
        <v>0</v>
      </c>
      <c r="I73" s="38">
        <v>5.25</v>
      </c>
      <c r="J73" s="39">
        <v>460</v>
      </c>
      <c r="K73" s="37">
        <f t="shared" si="7"/>
        <v>0</v>
      </c>
    </row>
    <row r="74" spans="1:11" s="18" customFormat="1" ht="80.400000000000006" customHeight="1">
      <c r="A74" s="11" t="s">
        <v>287</v>
      </c>
      <c r="B74" s="12"/>
      <c r="C74" s="13" t="s">
        <v>288</v>
      </c>
      <c r="D74" s="14" t="s">
        <v>289</v>
      </c>
      <c r="E74" s="15" t="s">
        <v>290</v>
      </c>
      <c r="F74" s="33"/>
      <c r="G74" s="33"/>
      <c r="H74" s="33"/>
      <c r="I74" s="38"/>
      <c r="J74" s="33"/>
      <c r="K74" s="37"/>
    </row>
    <row r="75" spans="1:11" s="18" customFormat="1" ht="82.2" customHeight="1">
      <c r="A75" s="11" t="s">
        <v>291</v>
      </c>
      <c r="B75" s="12"/>
      <c r="C75" s="13" t="s">
        <v>292</v>
      </c>
      <c r="D75" s="14" t="s">
        <v>293</v>
      </c>
      <c r="E75" s="15" t="s">
        <v>294</v>
      </c>
      <c r="F75" s="33"/>
      <c r="G75" s="33"/>
      <c r="H75" s="33"/>
      <c r="I75" s="38"/>
      <c r="J75" s="33"/>
      <c r="K75" s="37"/>
    </row>
    <row r="76" spans="1:11" s="18" customFormat="1" ht="55.2" customHeight="1">
      <c r="A76" s="11" t="s">
        <v>295</v>
      </c>
      <c r="B76" s="12" t="s">
        <v>202</v>
      </c>
      <c r="C76" s="13" t="s">
        <v>296</v>
      </c>
      <c r="D76" s="14" t="s">
        <v>297</v>
      </c>
      <c r="E76" s="15" t="s">
        <v>298</v>
      </c>
      <c r="F76" s="37"/>
      <c r="G76" s="37"/>
      <c r="H76" s="37">
        <f t="shared" ref="H76:H80" si="8">ROUND(F76+G76,2)</f>
        <v>0</v>
      </c>
      <c r="I76" s="38">
        <v>2.7</v>
      </c>
      <c r="J76" s="39">
        <v>274</v>
      </c>
      <c r="K76" s="37">
        <f t="shared" ref="K76:K80" si="9">ROUND(H76*J76,2)</f>
        <v>0</v>
      </c>
    </row>
    <row r="77" spans="1:11" s="18" customFormat="1" ht="55.2" customHeight="1">
      <c r="A77" s="11" t="s">
        <v>299</v>
      </c>
      <c r="B77" s="12" t="s">
        <v>202</v>
      </c>
      <c r="C77" s="13" t="s">
        <v>300</v>
      </c>
      <c r="D77" s="14" t="s">
        <v>301</v>
      </c>
      <c r="E77" s="15" t="s">
        <v>302</v>
      </c>
      <c r="F77" s="37"/>
      <c r="G77" s="37"/>
      <c r="H77" s="37">
        <f t="shared" si="8"/>
        <v>0</v>
      </c>
      <c r="I77" s="38">
        <v>3.46</v>
      </c>
      <c r="J77" s="39">
        <v>342</v>
      </c>
      <c r="K77" s="37">
        <f t="shared" si="9"/>
        <v>0</v>
      </c>
    </row>
    <row r="78" spans="1:11" s="18" customFormat="1" ht="55.2" customHeight="1">
      <c r="A78" s="11" t="s">
        <v>303</v>
      </c>
      <c r="B78" s="12" t="s">
        <v>202</v>
      </c>
      <c r="C78" s="13" t="s">
        <v>304</v>
      </c>
      <c r="D78" s="14" t="s">
        <v>305</v>
      </c>
      <c r="E78" s="15" t="s">
        <v>306</v>
      </c>
      <c r="F78" s="37"/>
      <c r="G78" s="37"/>
      <c r="H78" s="37">
        <f t="shared" si="8"/>
        <v>0</v>
      </c>
      <c r="I78" s="38">
        <v>4.58</v>
      </c>
      <c r="J78" s="39">
        <v>766</v>
      </c>
      <c r="K78" s="37">
        <f t="shared" si="9"/>
        <v>0</v>
      </c>
    </row>
    <row r="79" spans="1:11" s="18" customFormat="1" ht="51">
      <c r="A79" s="11" t="s">
        <v>307</v>
      </c>
      <c r="B79" s="12" t="s">
        <v>202</v>
      </c>
      <c r="C79" s="13" t="s">
        <v>308</v>
      </c>
      <c r="D79" s="14" t="s">
        <v>309</v>
      </c>
      <c r="E79" s="15" t="s">
        <v>310</v>
      </c>
      <c r="F79" s="37"/>
      <c r="G79" s="37"/>
      <c r="H79" s="37">
        <f t="shared" si="8"/>
        <v>0</v>
      </c>
      <c r="I79" s="38">
        <v>6.28</v>
      </c>
      <c r="J79" s="39">
        <v>116</v>
      </c>
      <c r="K79" s="37">
        <f t="shared" si="9"/>
        <v>0</v>
      </c>
    </row>
    <row r="80" spans="1:11" s="18" customFormat="1" ht="117.6" customHeight="1">
      <c r="A80" s="11" t="s">
        <v>311</v>
      </c>
      <c r="B80" s="12" t="s">
        <v>202</v>
      </c>
      <c r="C80" s="13" t="s">
        <v>312</v>
      </c>
      <c r="D80" s="14" t="s">
        <v>313</v>
      </c>
      <c r="E80" s="40" t="s">
        <v>314</v>
      </c>
      <c r="F80" s="37"/>
      <c r="G80" s="37"/>
      <c r="H80" s="37">
        <f t="shared" si="8"/>
        <v>0</v>
      </c>
      <c r="I80" s="38">
        <v>2.5499999999999998</v>
      </c>
      <c r="J80" s="39">
        <v>584</v>
      </c>
      <c r="K80" s="37">
        <f t="shared" si="9"/>
        <v>0</v>
      </c>
    </row>
    <row r="81" spans="1:11" s="18" customFormat="1" ht="30.6">
      <c r="A81" s="11" t="s">
        <v>315</v>
      </c>
      <c r="B81" s="12"/>
      <c r="C81" s="13" t="s">
        <v>316</v>
      </c>
      <c r="D81" s="14" t="s">
        <v>317</v>
      </c>
      <c r="E81" s="15" t="s">
        <v>318</v>
      </c>
      <c r="F81" s="33"/>
      <c r="G81" s="33"/>
      <c r="H81" s="33"/>
      <c r="I81" s="38"/>
      <c r="J81" s="33"/>
      <c r="K81" s="37"/>
    </row>
    <row r="82" spans="1:11" s="18" customFormat="1" ht="141" customHeight="1">
      <c r="A82" s="11" t="s">
        <v>319</v>
      </c>
      <c r="B82" s="12"/>
      <c r="C82" s="13" t="s">
        <v>320</v>
      </c>
      <c r="D82" s="14" t="s">
        <v>321</v>
      </c>
      <c r="E82" s="15" t="s">
        <v>322</v>
      </c>
      <c r="F82" s="33"/>
      <c r="G82" s="33"/>
      <c r="H82" s="33"/>
      <c r="I82" s="38"/>
      <c r="J82" s="33"/>
      <c r="K82" s="37"/>
    </row>
    <row r="83" spans="1:11" s="18" customFormat="1" ht="94.8" customHeight="1">
      <c r="A83" s="11" t="s">
        <v>323</v>
      </c>
      <c r="B83" s="12" t="s">
        <v>251</v>
      </c>
      <c r="C83" s="41" t="s">
        <v>324</v>
      </c>
      <c r="D83" s="42" t="s">
        <v>325</v>
      </c>
      <c r="E83" s="43" t="s">
        <v>326</v>
      </c>
      <c r="F83" s="37"/>
      <c r="G83" s="37"/>
      <c r="H83" s="37">
        <f t="shared" ref="H83:H86" si="10">ROUND(F83+G83,2)</f>
        <v>0</v>
      </c>
      <c r="I83" s="38">
        <v>26.13</v>
      </c>
      <c r="J83" s="39">
        <v>18</v>
      </c>
      <c r="K83" s="37">
        <f t="shared" ref="K83:K86" si="11">ROUND(H83*J83,2)</f>
        <v>0</v>
      </c>
    </row>
    <row r="84" spans="1:11" s="18" customFormat="1" ht="97.8" customHeight="1">
      <c r="A84" s="11" t="s">
        <v>327</v>
      </c>
      <c r="B84" s="12" t="s">
        <v>251</v>
      </c>
      <c r="C84" s="41" t="s">
        <v>328</v>
      </c>
      <c r="D84" s="42" t="s">
        <v>329</v>
      </c>
      <c r="E84" s="43" t="s">
        <v>330</v>
      </c>
      <c r="F84" s="37"/>
      <c r="G84" s="37"/>
      <c r="H84" s="37">
        <f t="shared" si="10"/>
        <v>0</v>
      </c>
      <c r="I84" s="38">
        <v>35.42</v>
      </c>
      <c r="J84" s="39">
        <v>4</v>
      </c>
      <c r="K84" s="37">
        <f t="shared" si="11"/>
        <v>0</v>
      </c>
    </row>
    <row r="85" spans="1:11" s="18" customFormat="1" ht="99.6" customHeight="1">
      <c r="A85" s="11" t="s">
        <v>331</v>
      </c>
      <c r="B85" s="12" t="s">
        <v>251</v>
      </c>
      <c r="C85" s="41" t="s">
        <v>332</v>
      </c>
      <c r="D85" s="42" t="s">
        <v>333</v>
      </c>
      <c r="E85" s="43" t="s">
        <v>334</v>
      </c>
      <c r="F85" s="37"/>
      <c r="G85" s="37"/>
      <c r="H85" s="37">
        <f t="shared" si="10"/>
        <v>0</v>
      </c>
      <c r="I85" s="38">
        <v>42.44</v>
      </c>
      <c r="J85" s="39">
        <v>8</v>
      </c>
      <c r="K85" s="37">
        <f t="shared" si="11"/>
        <v>0</v>
      </c>
    </row>
    <row r="86" spans="1:11" s="18" customFormat="1" ht="99.6" customHeight="1">
      <c r="A86" s="11" t="s">
        <v>335</v>
      </c>
      <c r="B86" s="12" t="s">
        <v>251</v>
      </c>
      <c r="C86" s="41" t="s">
        <v>336</v>
      </c>
      <c r="D86" s="42" t="s">
        <v>337</v>
      </c>
      <c r="E86" s="43" t="s">
        <v>338</v>
      </c>
      <c r="F86" s="37"/>
      <c r="G86" s="37"/>
      <c r="H86" s="37">
        <f t="shared" si="10"/>
        <v>0</v>
      </c>
      <c r="I86" s="38">
        <v>62.58</v>
      </c>
      <c r="J86" s="39">
        <v>8</v>
      </c>
      <c r="K86" s="37">
        <f t="shared" si="11"/>
        <v>0</v>
      </c>
    </row>
    <row r="87" spans="1:11" s="18" customFormat="1" ht="99.6" customHeight="1">
      <c r="A87" s="11" t="s">
        <v>339</v>
      </c>
      <c r="B87" s="12"/>
      <c r="C87" s="13" t="s">
        <v>340</v>
      </c>
      <c r="D87" s="14" t="s">
        <v>341</v>
      </c>
      <c r="E87" s="15" t="s">
        <v>342</v>
      </c>
      <c r="F87" s="33"/>
      <c r="G87" s="33"/>
      <c r="H87" s="33"/>
      <c r="I87" s="38"/>
      <c r="J87" s="33"/>
      <c r="K87" s="37"/>
    </row>
    <row r="88" spans="1:11" s="18" customFormat="1" ht="75.599999999999994" customHeight="1">
      <c r="A88" s="11" t="s">
        <v>343</v>
      </c>
      <c r="B88" s="12" t="s">
        <v>251</v>
      </c>
      <c r="C88" s="13" t="s">
        <v>344</v>
      </c>
      <c r="D88" s="42" t="s">
        <v>345</v>
      </c>
      <c r="E88" s="43" t="s">
        <v>346</v>
      </c>
      <c r="F88" s="37"/>
      <c r="G88" s="37"/>
      <c r="H88" s="37">
        <f t="shared" ref="H88:H90" si="12">ROUND(F88+G88,2)</f>
        <v>0</v>
      </c>
      <c r="I88" s="38">
        <v>5.5</v>
      </c>
      <c r="J88" s="39">
        <v>2</v>
      </c>
      <c r="K88" s="37">
        <f t="shared" ref="K88:K90" si="13">ROUND(H88*J88,2)</f>
        <v>0</v>
      </c>
    </row>
    <row r="89" spans="1:11" s="18" customFormat="1" ht="75.599999999999994" customHeight="1">
      <c r="A89" s="11" t="s">
        <v>347</v>
      </c>
      <c r="B89" s="12" t="s">
        <v>251</v>
      </c>
      <c r="C89" s="41" t="s">
        <v>348</v>
      </c>
      <c r="D89" s="42" t="s">
        <v>349</v>
      </c>
      <c r="E89" s="43" t="s">
        <v>350</v>
      </c>
      <c r="F89" s="37"/>
      <c r="G89" s="37"/>
      <c r="H89" s="37">
        <f t="shared" si="12"/>
        <v>0</v>
      </c>
      <c r="I89" s="38">
        <v>9</v>
      </c>
      <c r="J89" s="39">
        <v>2</v>
      </c>
      <c r="K89" s="37">
        <f t="shared" si="13"/>
        <v>0</v>
      </c>
    </row>
    <row r="90" spans="1:11" s="18" customFormat="1" ht="75.599999999999994" customHeight="1">
      <c r="A90" s="31" t="s">
        <v>351</v>
      </c>
      <c r="B90" s="12" t="s">
        <v>251</v>
      </c>
      <c r="C90" s="41" t="s">
        <v>352</v>
      </c>
      <c r="D90" s="42" t="s">
        <v>353</v>
      </c>
      <c r="E90" s="43" t="s">
        <v>354</v>
      </c>
      <c r="F90" s="37"/>
      <c r="G90" s="37"/>
      <c r="H90" s="37">
        <f t="shared" si="12"/>
        <v>0</v>
      </c>
      <c r="I90" s="38">
        <v>13</v>
      </c>
      <c r="J90" s="39">
        <v>40</v>
      </c>
      <c r="K90" s="37">
        <f t="shared" si="13"/>
        <v>0</v>
      </c>
    </row>
    <row r="91" spans="1:11" s="18" customFormat="1" ht="96" customHeight="1">
      <c r="A91" s="31" t="s">
        <v>355</v>
      </c>
      <c r="B91" s="12"/>
      <c r="C91" s="13" t="s">
        <v>356</v>
      </c>
      <c r="D91" s="14" t="s">
        <v>357</v>
      </c>
      <c r="E91" s="40" t="s">
        <v>358</v>
      </c>
      <c r="F91" s="47"/>
      <c r="G91" s="47"/>
      <c r="H91" s="47"/>
      <c r="I91" s="38"/>
      <c r="J91" s="47"/>
      <c r="K91" s="37"/>
    </row>
    <row r="92" spans="1:11" s="18" customFormat="1" ht="79.8" customHeight="1">
      <c r="A92" s="31" t="s">
        <v>359</v>
      </c>
      <c r="B92" s="12" t="s">
        <v>251</v>
      </c>
      <c r="C92" s="41" t="s">
        <v>360</v>
      </c>
      <c r="D92" s="42" t="s">
        <v>361</v>
      </c>
      <c r="E92" s="43" t="s">
        <v>362</v>
      </c>
      <c r="F92" s="37"/>
      <c r="G92" s="37"/>
      <c r="H92" s="37">
        <f t="shared" ref="H92:H94" si="14">ROUND(F92+G92,2)</f>
        <v>0</v>
      </c>
      <c r="I92" s="38">
        <v>8</v>
      </c>
      <c r="J92" s="39">
        <v>28</v>
      </c>
      <c r="K92" s="37">
        <f t="shared" ref="K92:K94" si="15">ROUND(H92*J92,2)</f>
        <v>0</v>
      </c>
    </row>
    <row r="93" spans="1:11" s="18" customFormat="1" ht="79.8" customHeight="1">
      <c r="A93" s="31" t="s">
        <v>363</v>
      </c>
      <c r="B93" s="12" t="s">
        <v>251</v>
      </c>
      <c r="C93" s="41" t="s">
        <v>364</v>
      </c>
      <c r="D93" s="42" t="s">
        <v>365</v>
      </c>
      <c r="E93" s="43" t="s">
        <v>366</v>
      </c>
      <c r="F93" s="37"/>
      <c r="G93" s="37"/>
      <c r="H93" s="37">
        <f t="shared" si="14"/>
        <v>0</v>
      </c>
      <c r="I93" s="38">
        <v>12</v>
      </c>
      <c r="J93" s="39">
        <v>6</v>
      </c>
      <c r="K93" s="37">
        <f t="shared" si="15"/>
        <v>0</v>
      </c>
    </row>
    <row r="94" spans="1:11" s="18" customFormat="1" ht="79.8" customHeight="1">
      <c r="A94" s="31" t="s">
        <v>367</v>
      </c>
      <c r="B94" s="12" t="s">
        <v>251</v>
      </c>
      <c r="C94" s="41" t="s">
        <v>368</v>
      </c>
      <c r="D94" s="42" t="s">
        <v>369</v>
      </c>
      <c r="E94" s="43" t="s">
        <v>370</v>
      </c>
      <c r="F94" s="37"/>
      <c r="G94" s="37"/>
      <c r="H94" s="37">
        <f t="shared" si="14"/>
        <v>0</v>
      </c>
      <c r="I94" s="38">
        <v>15</v>
      </c>
      <c r="J94" s="39">
        <v>4</v>
      </c>
      <c r="K94" s="37">
        <f t="shared" si="15"/>
        <v>0</v>
      </c>
    </row>
    <row r="95" spans="1:11" s="18" customFormat="1" ht="91.8">
      <c r="A95" s="11" t="s">
        <v>371</v>
      </c>
      <c r="B95" s="12"/>
      <c r="C95" s="13" t="s">
        <v>372</v>
      </c>
      <c r="D95" s="14" t="s">
        <v>373</v>
      </c>
      <c r="E95" s="15" t="s">
        <v>374</v>
      </c>
      <c r="F95" s="33"/>
      <c r="G95" s="33"/>
      <c r="H95" s="33"/>
      <c r="I95" s="38"/>
      <c r="J95" s="33"/>
      <c r="K95" s="37"/>
    </row>
    <row r="96" spans="1:11" s="18" customFormat="1" ht="82.2" customHeight="1">
      <c r="A96" s="11" t="s">
        <v>375</v>
      </c>
      <c r="B96" s="12" t="s">
        <v>251</v>
      </c>
      <c r="C96" s="13" t="s">
        <v>376</v>
      </c>
      <c r="D96" s="42" t="s">
        <v>377</v>
      </c>
      <c r="E96" s="43" t="s">
        <v>378</v>
      </c>
      <c r="F96" s="37"/>
      <c r="G96" s="37"/>
      <c r="H96" s="37">
        <f t="shared" ref="H96:H101" si="16">ROUND(F96+G96,2)</f>
        <v>0</v>
      </c>
      <c r="I96" s="38">
        <v>5</v>
      </c>
      <c r="J96" s="39">
        <v>110</v>
      </c>
      <c r="K96" s="37">
        <f t="shared" ref="K96:K101" si="17">ROUND(H96*J96,2)</f>
        <v>0</v>
      </c>
    </row>
    <row r="97" spans="1:11" s="18" customFormat="1" ht="82.2" customHeight="1">
      <c r="A97" s="11" t="s">
        <v>379</v>
      </c>
      <c r="B97" s="12" t="s">
        <v>251</v>
      </c>
      <c r="C97" s="41" t="s">
        <v>380</v>
      </c>
      <c r="D97" s="42" t="s">
        <v>381</v>
      </c>
      <c r="E97" s="43" t="s">
        <v>382</v>
      </c>
      <c r="F97" s="37"/>
      <c r="G97" s="37"/>
      <c r="H97" s="37">
        <f t="shared" si="16"/>
        <v>0</v>
      </c>
      <c r="I97" s="38">
        <v>8</v>
      </c>
      <c r="J97" s="39">
        <v>342</v>
      </c>
      <c r="K97" s="37">
        <f t="shared" si="17"/>
        <v>0</v>
      </c>
    </row>
    <row r="98" spans="1:11" s="18" customFormat="1" ht="82.2" customHeight="1">
      <c r="A98" s="31" t="s">
        <v>383</v>
      </c>
      <c r="B98" s="12" t="s">
        <v>251</v>
      </c>
      <c r="C98" s="41" t="s">
        <v>384</v>
      </c>
      <c r="D98" s="42" t="s">
        <v>385</v>
      </c>
      <c r="E98" s="43" t="s">
        <v>386</v>
      </c>
      <c r="F98" s="37"/>
      <c r="G98" s="37"/>
      <c r="H98" s="37">
        <f t="shared" si="16"/>
        <v>0</v>
      </c>
      <c r="I98" s="38">
        <v>12</v>
      </c>
      <c r="J98" s="39">
        <v>2</v>
      </c>
      <c r="K98" s="37">
        <f t="shared" si="17"/>
        <v>0</v>
      </c>
    </row>
    <row r="99" spans="1:11" s="18" customFormat="1" ht="115.2" customHeight="1">
      <c r="A99" s="11" t="s">
        <v>387</v>
      </c>
      <c r="B99" s="12" t="s">
        <v>251</v>
      </c>
      <c r="C99" s="13" t="s">
        <v>388</v>
      </c>
      <c r="D99" s="14" t="s">
        <v>389</v>
      </c>
      <c r="E99" s="15" t="s">
        <v>390</v>
      </c>
      <c r="F99" s="37"/>
      <c r="G99" s="37"/>
      <c r="H99" s="37">
        <f t="shared" si="16"/>
        <v>0</v>
      </c>
      <c r="I99" s="38">
        <v>11</v>
      </c>
      <c r="J99" s="39">
        <v>42</v>
      </c>
      <c r="K99" s="37">
        <f t="shared" si="17"/>
        <v>0</v>
      </c>
    </row>
    <row r="100" spans="1:11" s="18" customFormat="1" ht="124.2" customHeight="1">
      <c r="A100" s="31" t="s">
        <v>391</v>
      </c>
      <c r="B100" s="12" t="s">
        <v>251</v>
      </c>
      <c r="C100" s="13" t="s">
        <v>392</v>
      </c>
      <c r="D100" s="14" t="s">
        <v>393</v>
      </c>
      <c r="E100" s="15" t="s">
        <v>394</v>
      </c>
      <c r="F100" s="37"/>
      <c r="G100" s="37"/>
      <c r="H100" s="37">
        <f t="shared" si="16"/>
        <v>0</v>
      </c>
      <c r="I100" s="38">
        <v>17</v>
      </c>
      <c r="J100" s="39">
        <v>10</v>
      </c>
      <c r="K100" s="37">
        <f t="shared" si="17"/>
        <v>0</v>
      </c>
    </row>
    <row r="101" spans="1:11" s="18" customFormat="1" ht="96.6" customHeight="1">
      <c r="A101" s="11" t="s">
        <v>395</v>
      </c>
      <c r="B101" s="12" t="s">
        <v>251</v>
      </c>
      <c r="C101" s="41" t="s">
        <v>396</v>
      </c>
      <c r="D101" s="42" t="s">
        <v>397</v>
      </c>
      <c r="E101" s="43" t="s">
        <v>398</v>
      </c>
      <c r="F101" s="37"/>
      <c r="G101" s="37"/>
      <c r="H101" s="37">
        <f t="shared" si="16"/>
        <v>0</v>
      </c>
      <c r="I101" s="38">
        <v>40</v>
      </c>
      <c r="J101" s="39">
        <v>104</v>
      </c>
      <c r="K101" s="37">
        <f t="shared" si="17"/>
        <v>0</v>
      </c>
    </row>
    <row r="102" spans="1:11" s="18" customFormat="1" ht="134.4" customHeight="1">
      <c r="A102" s="11" t="s">
        <v>399</v>
      </c>
      <c r="B102" s="12"/>
      <c r="C102" s="13" t="s">
        <v>400</v>
      </c>
      <c r="D102" s="14" t="s">
        <v>401</v>
      </c>
      <c r="E102" s="15" t="s">
        <v>402</v>
      </c>
      <c r="F102" s="33"/>
      <c r="G102" s="33"/>
      <c r="H102" s="33"/>
      <c r="I102" s="38"/>
      <c r="J102" s="33"/>
      <c r="K102" s="37"/>
    </row>
    <row r="103" spans="1:11" s="18" customFormat="1" ht="134.4" customHeight="1">
      <c r="A103" s="11" t="s">
        <v>403</v>
      </c>
      <c r="B103" s="12" t="s">
        <v>251</v>
      </c>
      <c r="C103" s="13" t="s">
        <v>404</v>
      </c>
      <c r="D103" s="14" t="s">
        <v>405</v>
      </c>
      <c r="E103" s="15" t="s">
        <v>406</v>
      </c>
      <c r="F103" s="37"/>
      <c r="G103" s="37"/>
      <c r="H103" s="37">
        <f t="shared" ref="H103:H105" si="18">ROUND(F103+G103,2)</f>
        <v>0</v>
      </c>
      <c r="I103" s="38">
        <v>20</v>
      </c>
      <c r="J103" s="39">
        <v>284</v>
      </c>
      <c r="K103" s="37">
        <f t="shared" ref="K103:K105" si="19">ROUND(H103*J103,2)</f>
        <v>0</v>
      </c>
    </row>
    <row r="104" spans="1:11" s="18" customFormat="1" ht="109.2" customHeight="1">
      <c r="A104" s="11" t="s">
        <v>407</v>
      </c>
      <c r="B104" s="12" t="s">
        <v>251</v>
      </c>
      <c r="C104" s="13" t="s">
        <v>408</v>
      </c>
      <c r="D104" s="14" t="s">
        <v>409</v>
      </c>
      <c r="E104" s="15" t="s">
        <v>410</v>
      </c>
      <c r="F104" s="37"/>
      <c r="G104" s="37"/>
      <c r="H104" s="37">
        <f t="shared" si="18"/>
        <v>0</v>
      </c>
      <c r="I104" s="38">
        <v>24</v>
      </c>
      <c r="J104" s="39">
        <v>8</v>
      </c>
      <c r="K104" s="37">
        <f t="shared" si="19"/>
        <v>0</v>
      </c>
    </row>
    <row r="105" spans="1:11" s="18" customFormat="1" ht="101.4" customHeight="1">
      <c r="A105" s="11" t="s">
        <v>411</v>
      </c>
      <c r="B105" s="12" t="s">
        <v>251</v>
      </c>
      <c r="C105" s="13" t="s">
        <v>412</v>
      </c>
      <c r="D105" s="14" t="s">
        <v>413</v>
      </c>
      <c r="E105" s="15" t="s">
        <v>414</v>
      </c>
      <c r="F105" s="37"/>
      <c r="G105" s="37"/>
      <c r="H105" s="37">
        <f t="shared" si="18"/>
        <v>0</v>
      </c>
      <c r="I105" s="38">
        <v>28</v>
      </c>
      <c r="J105" s="39">
        <v>18</v>
      </c>
      <c r="K105" s="37">
        <f t="shared" si="19"/>
        <v>0</v>
      </c>
    </row>
    <row r="106" spans="1:11" s="18" customFormat="1" ht="96" customHeight="1">
      <c r="A106" s="31" t="s">
        <v>415</v>
      </c>
      <c r="B106" s="12"/>
      <c r="C106" s="13" t="s">
        <v>416</v>
      </c>
      <c r="D106" s="14" t="s">
        <v>417</v>
      </c>
      <c r="E106" s="15" t="s">
        <v>418</v>
      </c>
      <c r="F106" s="37"/>
      <c r="G106" s="37"/>
      <c r="H106" s="37"/>
      <c r="I106" s="38"/>
      <c r="J106" s="39"/>
      <c r="K106" s="37"/>
    </row>
    <row r="107" spans="1:11" s="18" customFormat="1" ht="96" customHeight="1">
      <c r="A107" s="31" t="s">
        <v>419</v>
      </c>
      <c r="B107" s="12" t="s">
        <v>202</v>
      </c>
      <c r="C107" s="13" t="s">
        <v>420</v>
      </c>
      <c r="D107" s="14" t="s">
        <v>421</v>
      </c>
      <c r="E107" s="15" t="s">
        <v>422</v>
      </c>
      <c r="F107" s="37"/>
      <c r="G107" s="37"/>
      <c r="H107" s="37">
        <f t="shared" ref="H107:H109" si="20">ROUND(F107+G107,2)</f>
        <v>0</v>
      </c>
      <c r="I107" s="38">
        <v>3.9</v>
      </c>
      <c r="J107" s="39">
        <v>420</v>
      </c>
      <c r="K107" s="37">
        <f t="shared" ref="K107:K109" si="21">ROUND(H107*J107,2)</f>
        <v>0</v>
      </c>
    </row>
    <row r="108" spans="1:11" s="18" customFormat="1" ht="96" customHeight="1">
      <c r="A108" s="31" t="s">
        <v>423</v>
      </c>
      <c r="B108" s="12" t="s">
        <v>202</v>
      </c>
      <c r="C108" s="13" t="s">
        <v>424</v>
      </c>
      <c r="D108" s="14" t="s">
        <v>425</v>
      </c>
      <c r="E108" s="15" t="s">
        <v>426</v>
      </c>
      <c r="F108" s="37"/>
      <c r="G108" s="37"/>
      <c r="H108" s="37">
        <f t="shared" si="20"/>
        <v>0</v>
      </c>
      <c r="I108" s="38">
        <v>5.6</v>
      </c>
      <c r="J108" s="39">
        <v>140</v>
      </c>
      <c r="K108" s="37">
        <f t="shared" si="21"/>
        <v>0</v>
      </c>
    </row>
    <row r="109" spans="1:11" s="18" customFormat="1" ht="96" customHeight="1">
      <c r="A109" s="31" t="s">
        <v>427</v>
      </c>
      <c r="B109" s="12" t="s">
        <v>251</v>
      </c>
      <c r="C109" s="13" t="s">
        <v>428</v>
      </c>
      <c r="D109" s="13" t="s">
        <v>429</v>
      </c>
      <c r="E109" s="15" t="s">
        <v>430</v>
      </c>
      <c r="F109" s="37"/>
      <c r="G109" s="37"/>
      <c r="H109" s="37">
        <f t="shared" si="20"/>
        <v>0</v>
      </c>
      <c r="I109" s="38">
        <v>1.6</v>
      </c>
      <c r="J109" s="39">
        <v>580</v>
      </c>
      <c r="K109" s="37">
        <f t="shared" si="21"/>
        <v>0</v>
      </c>
    </row>
    <row r="110" spans="1:11" s="18" customFormat="1" ht="55.8" customHeight="1">
      <c r="A110" s="11" t="s">
        <v>431</v>
      </c>
      <c r="B110" s="12"/>
      <c r="C110" s="13" t="s">
        <v>432</v>
      </c>
      <c r="D110" s="14" t="s">
        <v>433</v>
      </c>
      <c r="E110" s="15" t="s">
        <v>434</v>
      </c>
      <c r="F110" s="33"/>
      <c r="G110" s="33"/>
      <c r="H110" s="33"/>
      <c r="I110" s="38"/>
      <c r="J110" s="33"/>
      <c r="K110" s="37"/>
    </row>
    <row r="111" spans="1:11" s="18" customFormat="1" ht="94.8" customHeight="1">
      <c r="A111" s="11" t="s">
        <v>435</v>
      </c>
      <c r="B111" s="12" t="s">
        <v>251</v>
      </c>
      <c r="C111" s="48" t="s">
        <v>436</v>
      </c>
      <c r="D111" s="42" t="s">
        <v>437</v>
      </c>
      <c r="E111" s="43" t="s">
        <v>438</v>
      </c>
      <c r="F111" s="37"/>
      <c r="G111" s="37"/>
      <c r="H111" s="37">
        <f t="shared" ref="H111:H119" si="22">ROUND(F111+G111,2)</f>
        <v>0</v>
      </c>
      <c r="I111" s="38">
        <v>22.13</v>
      </c>
      <c r="J111" s="39">
        <v>2</v>
      </c>
      <c r="K111" s="37">
        <f t="shared" ref="K111:K119" si="23">ROUND(H111*J111,2)</f>
        <v>0</v>
      </c>
    </row>
    <row r="112" spans="1:11" s="18" customFormat="1" ht="55.8" customHeight="1">
      <c r="A112" s="11" t="s">
        <v>439</v>
      </c>
      <c r="B112" s="12" t="s">
        <v>251</v>
      </c>
      <c r="C112" s="41" t="s">
        <v>440</v>
      </c>
      <c r="D112" s="42" t="s">
        <v>441</v>
      </c>
      <c r="E112" s="43" t="s">
        <v>442</v>
      </c>
      <c r="F112" s="37"/>
      <c r="G112" s="37"/>
      <c r="H112" s="37">
        <f t="shared" si="22"/>
        <v>0</v>
      </c>
      <c r="I112" s="38">
        <v>9.6300000000000008</v>
      </c>
      <c r="J112" s="39">
        <v>2</v>
      </c>
      <c r="K112" s="37">
        <f t="shared" si="23"/>
        <v>0</v>
      </c>
    </row>
    <row r="113" spans="1:11" s="18" customFormat="1" ht="138.6" customHeight="1">
      <c r="A113" s="11" t="s">
        <v>443</v>
      </c>
      <c r="B113" s="12" t="s">
        <v>251</v>
      </c>
      <c r="C113" s="41" t="s">
        <v>444</v>
      </c>
      <c r="D113" s="42" t="s">
        <v>445</v>
      </c>
      <c r="E113" s="43" t="s">
        <v>446</v>
      </c>
      <c r="F113" s="37"/>
      <c r="G113" s="37"/>
      <c r="H113" s="37">
        <f t="shared" si="22"/>
        <v>0</v>
      </c>
      <c r="I113" s="38">
        <v>80</v>
      </c>
      <c r="J113" s="39">
        <v>178</v>
      </c>
      <c r="K113" s="37">
        <f t="shared" si="23"/>
        <v>0</v>
      </c>
    </row>
    <row r="114" spans="1:11" s="18" customFormat="1" ht="57.6" customHeight="1">
      <c r="A114" s="11" t="s">
        <v>447</v>
      </c>
      <c r="B114" s="12" t="s">
        <v>251</v>
      </c>
      <c r="C114" s="41" t="s">
        <v>448</v>
      </c>
      <c r="D114" s="42" t="s">
        <v>449</v>
      </c>
      <c r="E114" s="43" t="s">
        <v>450</v>
      </c>
      <c r="F114" s="37"/>
      <c r="G114" s="37"/>
      <c r="H114" s="37">
        <f t="shared" si="22"/>
        <v>0</v>
      </c>
      <c r="I114" s="38">
        <v>35</v>
      </c>
      <c r="J114" s="39">
        <v>124</v>
      </c>
      <c r="K114" s="37">
        <f t="shared" si="23"/>
        <v>0</v>
      </c>
    </row>
    <row r="115" spans="1:11" s="18" customFormat="1" ht="75.599999999999994" customHeight="1">
      <c r="A115" s="31" t="s">
        <v>451</v>
      </c>
      <c r="B115" s="12" t="s">
        <v>251</v>
      </c>
      <c r="C115" s="41" t="s">
        <v>452</v>
      </c>
      <c r="D115" s="42" t="s">
        <v>453</v>
      </c>
      <c r="E115" s="43" t="s">
        <v>454</v>
      </c>
      <c r="F115" s="37"/>
      <c r="G115" s="37"/>
      <c r="H115" s="37">
        <f t="shared" si="22"/>
        <v>0</v>
      </c>
      <c r="I115" s="38">
        <v>2.67</v>
      </c>
      <c r="J115" s="39">
        <v>2</v>
      </c>
      <c r="K115" s="37">
        <f t="shared" si="23"/>
        <v>0</v>
      </c>
    </row>
    <row r="116" spans="1:11" s="18" customFormat="1" ht="71.400000000000006">
      <c r="A116" s="11" t="s">
        <v>455</v>
      </c>
      <c r="B116" s="12" t="s">
        <v>251</v>
      </c>
      <c r="C116" s="41" t="s">
        <v>456</v>
      </c>
      <c r="D116" s="42" t="s">
        <v>457</v>
      </c>
      <c r="E116" s="43" t="s">
        <v>458</v>
      </c>
      <c r="F116" s="37"/>
      <c r="G116" s="37"/>
      <c r="H116" s="37">
        <f t="shared" si="22"/>
        <v>0</v>
      </c>
      <c r="I116" s="38">
        <v>1.8</v>
      </c>
      <c r="J116" s="39">
        <v>194</v>
      </c>
      <c r="K116" s="37">
        <f t="shared" si="23"/>
        <v>0</v>
      </c>
    </row>
    <row r="117" spans="1:11" s="18" customFormat="1" ht="90" customHeight="1">
      <c r="A117" s="11" t="s">
        <v>459</v>
      </c>
      <c r="B117" s="12" t="s">
        <v>251</v>
      </c>
      <c r="C117" s="41" t="s">
        <v>460</v>
      </c>
      <c r="D117" s="42" t="s">
        <v>461</v>
      </c>
      <c r="E117" s="43" t="s">
        <v>462</v>
      </c>
      <c r="F117" s="37"/>
      <c r="G117" s="37"/>
      <c r="H117" s="37">
        <f t="shared" si="22"/>
        <v>0</v>
      </c>
      <c r="I117" s="38">
        <v>8</v>
      </c>
      <c r="J117" s="39">
        <v>2</v>
      </c>
      <c r="K117" s="37">
        <f t="shared" si="23"/>
        <v>0</v>
      </c>
    </row>
    <row r="118" spans="1:11" s="18" customFormat="1" ht="90" customHeight="1">
      <c r="A118" s="11" t="s">
        <v>463</v>
      </c>
      <c r="B118" s="12" t="s">
        <v>251</v>
      </c>
      <c r="C118" s="41" t="s">
        <v>464</v>
      </c>
      <c r="D118" s="42" t="s">
        <v>465</v>
      </c>
      <c r="E118" s="43" t="s">
        <v>466</v>
      </c>
      <c r="F118" s="37"/>
      <c r="G118" s="37"/>
      <c r="H118" s="37">
        <f t="shared" si="22"/>
        <v>0</v>
      </c>
      <c r="I118" s="38">
        <v>4.5</v>
      </c>
      <c r="J118" s="39">
        <v>2</v>
      </c>
      <c r="K118" s="37">
        <f t="shared" si="23"/>
        <v>0</v>
      </c>
    </row>
    <row r="119" spans="1:11" s="18" customFormat="1" ht="61.8" customHeight="1">
      <c r="A119" s="11" t="s">
        <v>467</v>
      </c>
      <c r="B119" s="12" t="s">
        <v>202</v>
      </c>
      <c r="C119" s="44" t="s">
        <v>468</v>
      </c>
      <c r="D119" s="45" t="s">
        <v>469</v>
      </c>
      <c r="E119" s="46" t="s">
        <v>470</v>
      </c>
      <c r="F119" s="37"/>
      <c r="G119" s="37"/>
      <c r="H119" s="37">
        <f t="shared" si="22"/>
        <v>0</v>
      </c>
      <c r="I119" s="38">
        <v>3</v>
      </c>
      <c r="J119" s="39">
        <v>218</v>
      </c>
      <c r="K119" s="37">
        <f t="shared" si="23"/>
        <v>0</v>
      </c>
    </row>
    <row r="120" spans="1:11" s="18" customFormat="1" ht="30.6">
      <c r="A120" s="11" t="s">
        <v>471</v>
      </c>
      <c r="B120" s="12"/>
      <c r="C120" s="49" t="s">
        <v>472</v>
      </c>
      <c r="D120" s="42" t="s">
        <v>473</v>
      </c>
      <c r="E120" s="43" t="s">
        <v>474</v>
      </c>
      <c r="F120" s="50"/>
      <c r="G120" s="50"/>
      <c r="H120" s="50"/>
      <c r="I120" s="38"/>
      <c r="J120" s="50"/>
      <c r="K120" s="37"/>
    </row>
    <row r="121" spans="1:11" s="18" customFormat="1" ht="39" customHeight="1">
      <c r="A121" s="11" t="s">
        <v>475</v>
      </c>
      <c r="B121" s="12"/>
      <c r="C121" s="49" t="s">
        <v>476</v>
      </c>
      <c r="D121" s="42" t="s">
        <v>477</v>
      </c>
      <c r="E121" s="43" t="s">
        <v>478</v>
      </c>
      <c r="F121" s="50"/>
      <c r="G121" s="50"/>
      <c r="H121" s="50"/>
      <c r="I121" s="38"/>
      <c r="J121" s="50"/>
      <c r="K121" s="37"/>
    </row>
    <row r="122" spans="1:11" s="18" customFormat="1" ht="75.599999999999994" customHeight="1">
      <c r="A122" s="11" t="s">
        <v>479</v>
      </c>
      <c r="B122" s="12" t="s">
        <v>251</v>
      </c>
      <c r="C122" s="13" t="s">
        <v>480</v>
      </c>
      <c r="D122" s="14" t="s">
        <v>481</v>
      </c>
      <c r="E122" s="15" t="s">
        <v>482</v>
      </c>
      <c r="F122" s="37"/>
      <c r="G122" s="37"/>
      <c r="H122" s="37">
        <f t="shared" ref="H122:H126" si="24">ROUND(F122+G122,2)</f>
        <v>0</v>
      </c>
      <c r="I122" s="38">
        <v>101.31</v>
      </c>
      <c r="J122" s="39">
        <v>4</v>
      </c>
      <c r="K122" s="37">
        <f t="shared" ref="K122:K126" si="25">ROUND(H122*J122,2)</f>
        <v>0</v>
      </c>
    </row>
    <row r="123" spans="1:11" s="18" customFormat="1" ht="86.4" customHeight="1">
      <c r="A123" s="11" t="s">
        <v>483</v>
      </c>
      <c r="B123" s="12" t="s">
        <v>251</v>
      </c>
      <c r="C123" s="13" t="s">
        <v>484</v>
      </c>
      <c r="D123" s="14" t="s">
        <v>485</v>
      </c>
      <c r="E123" s="15" t="s">
        <v>486</v>
      </c>
      <c r="F123" s="37"/>
      <c r="G123" s="37"/>
      <c r="H123" s="37">
        <f t="shared" si="24"/>
        <v>0</v>
      </c>
      <c r="I123" s="38">
        <v>148.86000000000001</v>
      </c>
      <c r="J123" s="39">
        <v>4</v>
      </c>
      <c r="K123" s="37">
        <f t="shared" si="25"/>
        <v>0</v>
      </c>
    </row>
    <row r="124" spans="1:11" s="18" customFormat="1" ht="86.4" customHeight="1">
      <c r="A124" s="11" t="s">
        <v>487</v>
      </c>
      <c r="B124" s="12" t="s">
        <v>251</v>
      </c>
      <c r="C124" s="13" t="s">
        <v>488</v>
      </c>
      <c r="D124" s="14" t="s">
        <v>489</v>
      </c>
      <c r="E124" s="15" t="s">
        <v>490</v>
      </c>
      <c r="F124" s="37"/>
      <c r="G124" s="37"/>
      <c r="H124" s="37">
        <f t="shared" si="24"/>
        <v>0</v>
      </c>
      <c r="I124" s="38">
        <v>267.83999999999997</v>
      </c>
      <c r="J124" s="39">
        <v>2</v>
      </c>
      <c r="K124" s="37">
        <f t="shared" si="25"/>
        <v>0</v>
      </c>
    </row>
    <row r="125" spans="1:11" s="18" customFormat="1" ht="86.4" customHeight="1">
      <c r="A125" s="11" t="s">
        <v>491</v>
      </c>
      <c r="B125" s="12" t="s">
        <v>251</v>
      </c>
      <c r="C125" s="13" t="s">
        <v>492</v>
      </c>
      <c r="D125" s="14" t="s">
        <v>493</v>
      </c>
      <c r="E125" s="15" t="s">
        <v>494</v>
      </c>
      <c r="F125" s="37"/>
      <c r="G125" s="37"/>
      <c r="H125" s="37">
        <f t="shared" si="24"/>
        <v>0</v>
      </c>
      <c r="I125" s="38">
        <v>459.61</v>
      </c>
      <c r="J125" s="39">
        <v>136</v>
      </c>
      <c r="K125" s="37">
        <f t="shared" si="25"/>
        <v>0</v>
      </c>
    </row>
    <row r="126" spans="1:11" s="18" customFormat="1" ht="100.8" customHeight="1">
      <c r="A126" s="11" t="s">
        <v>495</v>
      </c>
      <c r="B126" s="12" t="s">
        <v>251</v>
      </c>
      <c r="C126" s="13" t="s">
        <v>496</v>
      </c>
      <c r="D126" s="14" t="s">
        <v>497</v>
      </c>
      <c r="E126" s="15" t="s">
        <v>498</v>
      </c>
      <c r="F126" s="37"/>
      <c r="G126" s="37"/>
      <c r="H126" s="37">
        <f t="shared" si="24"/>
        <v>0</v>
      </c>
      <c r="I126" s="38">
        <v>320.37</v>
      </c>
      <c r="J126" s="39">
        <v>32</v>
      </c>
      <c r="K126" s="37">
        <f t="shared" si="25"/>
        <v>0</v>
      </c>
    </row>
    <row r="127" spans="1:11" s="18" customFormat="1" ht="199.2" customHeight="1">
      <c r="A127" s="11" t="s">
        <v>499</v>
      </c>
      <c r="B127" s="12"/>
      <c r="C127" s="13" t="s">
        <v>500</v>
      </c>
      <c r="D127" s="14" t="s">
        <v>501</v>
      </c>
      <c r="E127" s="15" t="s">
        <v>502</v>
      </c>
      <c r="F127" s="33"/>
      <c r="G127" s="33"/>
      <c r="H127" s="33"/>
      <c r="I127" s="38"/>
      <c r="J127" s="33"/>
      <c r="K127" s="37"/>
    </row>
    <row r="128" spans="1:11" s="18" customFormat="1" ht="62.4" customHeight="1">
      <c r="A128" s="11" t="s">
        <v>503</v>
      </c>
      <c r="B128" s="12" t="s">
        <v>251</v>
      </c>
      <c r="C128" s="13" t="s">
        <v>504</v>
      </c>
      <c r="D128" s="14" t="s">
        <v>505</v>
      </c>
      <c r="E128" s="15" t="s">
        <v>506</v>
      </c>
      <c r="F128" s="37"/>
      <c r="G128" s="37"/>
      <c r="H128" s="37">
        <f t="shared" ref="H128:H146" si="26">ROUND(F128+G128,2)</f>
        <v>0</v>
      </c>
      <c r="I128" s="38">
        <v>1322.21</v>
      </c>
      <c r="J128" s="39">
        <v>2</v>
      </c>
      <c r="K128" s="37">
        <f t="shared" ref="K128:K146" si="27">ROUND(H128*J128,2)</f>
        <v>0</v>
      </c>
    </row>
    <row r="129" spans="1:11" s="18" customFormat="1" ht="62.4" customHeight="1">
      <c r="A129" s="11" t="s">
        <v>507</v>
      </c>
      <c r="B129" s="12" t="s">
        <v>251</v>
      </c>
      <c r="C129" s="13" t="s">
        <v>508</v>
      </c>
      <c r="D129" s="14" t="s">
        <v>509</v>
      </c>
      <c r="E129" s="15" t="s">
        <v>510</v>
      </c>
      <c r="F129" s="37"/>
      <c r="G129" s="37"/>
      <c r="H129" s="37">
        <f t="shared" si="26"/>
        <v>0</v>
      </c>
      <c r="I129" s="38">
        <v>1444.36</v>
      </c>
      <c r="J129" s="39">
        <v>2</v>
      </c>
      <c r="K129" s="37">
        <f t="shared" si="27"/>
        <v>0</v>
      </c>
    </row>
    <row r="130" spans="1:11" s="18" customFormat="1" ht="62.4" customHeight="1">
      <c r="A130" s="11" t="s">
        <v>511</v>
      </c>
      <c r="B130" s="12" t="s">
        <v>251</v>
      </c>
      <c r="C130" s="13" t="s">
        <v>512</v>
      </c>
      <c r="D130" s="14" t="s">
        <v>513</v>
      </c>
      <c r="E130" s="15" t="s">
        <v>514</v>
      </c>
      <c r="F130" s="37"/>
      <c r="G130" s="37"/>
      <c r="H130" s="37">
        <f t="shared" si="26"/>
        <v>0</v>
      </c>
      <c r="I130" s="38">
        <v>1555.72</v>
      </c>
      <c r="J130" s="39">
        <v>2</v>
      </c>
      <c r="K130" s="37">
        <f t="shared" si="27"/>
        <v>0</v>
      </c>
    </row>
    <row r="131" spans="1:11" s="18" customFormat="1" ht="62.4" customHeight="1">
      <c r="A131" s="11" t="s">
        <v>515</v>
      </c>
      <c r="B131" s="12" t="s">
        <v>251</v>
      </c>
      <c r="C131" s="13" t="s">
        <v>516</v>
      </c>
      <c r="D131" s="14" t="s">
        <v>517</v>
      </c>
      <c r="E131" s="15" t="s">
        <v>518</v>
      </c>
      <c r="F131" s="37"/>
      <c r="G131" s="37"/>
      <c r="H131" s="37">
        <f t="shared" si="26"/>
        <v>0</v>
      </c>
      <c r="I131" s="38">
        <v>1777.72</v>
      </c>
      <c r="J131" s="39">
        <v>2</v>
      </c>
      <c r="K131" s="37">
        <f t="shared" si="27"/>
        <v>0</v>
      </c>
    </row>
    <row r="132" spans="1:11" s="18" customFormat="1" ht="62.4" customHeight="1">
      <c r="A132" s="11" t="s">
        <v>519</v>
      </c>
      <c r="B132" s="12" t="s">
        <v>251</v>
      </c>
      <c r="C132" s="13" t="s">
        <v>520</v>
      </c>
      <c r="D132" s="14" t="s">
        <v>521</v>
      </c>
      <c r="E132" s="15" t="s">
        <v>522</v>
      </c>
      <c r="F132" s="37"/>
      <c r="G132" s="37"/>
      <c r="H132" s="37">
        <f t="shared" si="26"/>
        <v>0</v>
      </c>
      <c r="I132" s="38">
        <v>1251.6300000000001</v>
      </c>
      <c r="J132" s="39">
        <v>8</v>
      </c>
      <c r="K132" s="37">
        <f t="shared" si="27"/>
        <v>0</v>
      </c>
    </row>
    <row r="133" spans="1:11" s="18" customFormat="1" ht="62.4" customHeight="1">
      <c r="A133" s="11" t="s">
        <v>523</v>
      </c>
      <c r="B133" s="12" t="s">
        <v>251</v>
      </c>
      <c r="C133" s="13" t="s">
        <v>524</v>
      </c>
      <c r="D133" s="14" t="s">
        <v>525</v>
      </c>
      <c r="E133" s="15" t="s">
        <v>526</v>
      </c>
      <c r="F133" s="37"/>
      <c r="G133" s="37"/>
      <c r="H133" s="37">
        <f t="shared" si="26"/>
        <v>0</v>
      </c>
      <c r="I133" s="38">
        <v>1345.07</v>
      </c>
      <c r="J133" s="39">
        <v>2</v>
      </c>
      <c r="K133" s="37">
        <f t="shared" si="27"/>
        <v>0</v>
      </c>
    </row>
    <row r="134" spans="1:11" s="18" customFormat="1" ht="62.4" customHeight="1">
      <c r="A134" s="11" t="s">
        <v>527</v>
      </c>
      <c r="B134" s="12" t="s">
        <v>251</v>
      </c>
      <c r="C134" s="13" t="s">
        <v>528</v>
      </c>
      <c r="D134" s="14" t="s">
        <v>529</v>
      </c>
      <c r="E134" s="15" t="s">
        <v>530</v>
      </c>
      <c r="F134" s="37"/>
      <c r="G134" s="37"/>
      <c r="H134" s="37">
        <f t="shared" si="26"/>
        <v>0</v>
      </c>
      <c r="I134" s="38">
        <v>1430.39</v>
      </c>
      <c r="J134" s="39">
        <v>4</v>
      </c>
      <c r="K134" s="37">
        <f t="shared" si="27"/>
        <v>0</v>
      </c>
    </row>
    <row r="135" spans="1:11" s="18" customFormat="1" ht="62.4" customHeight="1">
      <c r="A135" s="11" t="s">
        <v>531</v>
      </c>
      <c r="B135" s="12" t="s">
        <v>251</v>
      </c>
      <c r="C135" s="13" t="s">
        <v>532</v>
      </c>
      <c r="D135" s="14" t="s">
        <v>533</v>
      </c>
      <c r="E135" s="15" t="s">
        <v>534</v>
      </c>
      <c r="F135" s="37"/>
      <c r="G135" s="37"/>
      <c r="H135" s="37">
        <f t="shared" si="26"/>
        <v>0</v>
      </c>
      <c r="I135" s="38">
        <v>1501.47</v>
      </c>
      <c r="J135" s="39">
        <v>2</v>
      </c>
      <c r="K135" s="37">
        <f t="shared" si="27"/>
        <v>0</v>
      </c>
    </row>
    <row r="136" spans="1:11" s="18" customFormat="1" ht="62.4" customHeight="1">
      <c r="A136" s="11" t="s">
        <v>535</v>
      </c>
      <c r="B136" s="12" t="s">
        <v>251</v>
      </c>
      <c r="C136" s="13" t="s">
        <v>536</v>
      </c>
      <c r="D136" s="14" t="s">
        <v>537</v>
      </c>
      <c r="E136" s="15" t="s">
        <v>538</v>
      </c>
      <c r="F136" s="37"/>
      <c r="G136" s="37"/>
      <c r="H136" s="37">
        <f t="shared" si="26"/>
        <v>0</v>
      </c>
      <c r="I136" s="38">
        <v>1823.69</v>
      </c>
      <c r="J136" s="39">
        <v>8</v>
      </c>
      <c r="K136" s="37">
        <f t="shared" si="27"/>
        <v>0</v>
      </c>
    </row>
    <row r="137" spans="1:11" s="18" customFormat="1" ht="62.4" customHeight="1">
      <c r="A137" s="11" t="s">
        <v>539</v>
      </c>
      <c r="B137" s="12" t="s">
        <v>251</v>
      </c>
      <c r="C137" s="13" t="s">
        <v>540</v>
      </c>
      <c r="D137" s="14" t="s">
        <v>541</v>
      </c>
      <c r="E137" s="15" t="s">
        <v>542</v>
      </c>
      <c r="F137" s="37"/>
      <c r="G137" s="37"/>
      <c r="H137" s="37">
        <f t="shared" si="26"/>
        <v>0</v>
      </c>
      <c r="I137" s="38">
        <v>2004.62</v>
      </c>
      <c r="J137" s="39">
        <v>2</v>
      </c>
      <c r="K137" s="37">
        <f t="shared" si="27"/>
        <v>0</v>
      </c>
    </row>
    <row r="138" spans="1:11" s="18" customFormat="1" ht="62.4" customHeight="1">
      <c r="A138" s="11" t="s">
        <v>543</v>
      </c>
      <c r="B138" s="12" t="s">
        <v>251</v>
      </c>
      <c r="C138" s="13" t="s">
        <v>544</v>
      </c>
      <c r="D138" s="14" t="s">
        <v>545</v>
      </c>
      <c r="E138" s="15" t="s">
        <v>546</v>
      </c>
      <c r="F138" s="37"/>
      <c r="G138" s="37"/>
      <c r="H138" s="37">
        <f t="shared" si="26"/>
        <v>0</v>
      </c>
      <c r="I138" s="38">
        <v>2114.4499999999998</v>
      </c>
      <c r="J138" s="39">
        <v>2</v>
      </c>
      <c r="K138" s="37">
        <f t="shared" si="27"/>
        <v>0</v>
      </c>
    </row>
    <row r="139" spans="1:11" s="18" customFormat="1" ht="62.4" customHeight="1">
      <c r="A139" s="11" t="s">
        <v>547</v>
      </c>
      <c r="B139" s="12" t="s">
        <v>251</v>
      </c>
      <c r="C139" s="13" t="s">
        <v>548</v>
      </c>
      <c r="D139" s="14" t="s">
        <v>549</v>
      </c>
      <c r="E139" s="15" t="s">
        <v>550</v>
      </c>
      <c r="F139" s="37"/>
      <c r="G139" s="37"/>
      <c r="H139" s="37">
        <f t="shared" si="26"/>
        <v>0</v>
      </c>
      <c r="I139" s="38">
        <v>2293.1999999999998</v>
      </c>
      <c r="J139" s="39">
        <v>2</v>
      </c>
      <c r="K139" s="37">
        <f t="shared" si="27"/>
        <v>0</v>
      </c>
    </row>
    <row r="140" spans="1:11" s="18" customFormat="1" ht="62.4" customHeight="1">
      <c r="A140" s="11" t="s">
        <v>551</v>
      </c>
      <c r="B140" s="12" t="s">
        <v>251</v>
      </c>
      <c r="C140" s="13" t="s">
        <v>552</v>
      </c>
      <c r="D140" s="14" t="s">
        <v>553</v>
      </c>
      <c r="E140" s="15" t="s">
        <v>554</v>
      </c>
      <c r="F140" s="37"/>
      <c r="G140" s="37"/>
      <c r="H140" s="37">
        <f t="shared" si="26"/>
        <v>0</v>
      </c>
      <c r="I140" s="38">
        <v>2152.77</v>
      </c>
      <c r="J140" s="39">
        <v>38</v>
      </c>
      <c r="K140" s="37">
        <f t="shared" si="27"/>
        <v>0</v>
      </c>
    </row>
    <row r="141" spans="1:11" s="18" customFormat="1" ht="62.4" customHeight="1">
      <c r="A141" s="11" t="s">
        <v>555</v>
      </c>
      <c r="B141" s="12" t="s">
        <v>251</v>
      </c>
      <c r="C141" s="13" t="s">
        <v>556</v>
      </c>
      <c r="D141" s="14" t="s">
        <v>557</v>
      </c>
      <c r="E141" s="15" t="s">
        <v>558</v>
      </c>
      <c r="F141" s="37"/>
      <c r="G141" s="37"/>
      <c r="H141" s="37">
        <f t="shared" si="26"/>
        <v>0</v>
      </c>
      <c r="I141" s="38">
        <v>2259.04</v>
      </c>
      <c r="J141" s="39">
        <v>14</v>
      </c>
      <c r="K141" s="37">
        <f t="shared" si="27"/>
        <v>0</v>
      </c>
    </row>
    <row r="142" spans="1:11" s="18" customFormat="1" ht="62.4" customHeight="1">
      <c r="A142" s="11" t="s">
        <v>559</v>
      </c>
      <c r="B142" s="12" t="s">
        <v>251</v>
      </c>
      <c r="C142" s="13" t="s">
        <v>560</v>
      </c>
      <c r="D142" s="14" t="s">
        <v>561</v>
      </c>
      <c r="E142" s="15" t="s">
        <v>562</v>
      </c>
      <c r="F142" s="37"/>
      <c r="G142" s="37"/>
      <c r="H142" s="37">
        <f t="shared" si="26"/>
        <v>0</v>
      </c>
      <c r="I142" s="38">
        <v>2392.59</v>
      </c>
      <c r="J142" s="39">
        <v>2</v>
      </c>
      <c r="K142" s="37">
        <f t="shared" si="27"/>
        <v>0</v>
      </c>
    </row>
    <row r="143" spans="1:11" s="18" customFormat="1" ht="62.4" customHeight="1">
      <c r="A143" s="11" t="s">
        <v>563</v>
      </c>
      <c r="B143" s="12" t="s">
        <v>251</v>
      </c>
      <c r="C143" s="13" t="s">
        <v>564</v>
      </c>
      <c r="D143" s="14" t="s">
        <v>565</v>
      </c>
      <c r="E143" s="15" t="s">
        <v>566</v>
      </c>
      <c r="F143" s="37"/>
      <c r="G143" s="37"/>
      <c r="H143" s="37">
        <f t="shared" si="26"/>
        <v>0</v>
      </c>
      <c r="I143" s="38">
        <v>2520.29</v>
      </c>
      <c r="J143" s="39">
        <v>2</v>
      </c>
      <c r="K143" s="37">
        <f t="shared" si="27"/>
        <v>0</v>
      </c>
    </row>
    <row r="144" spans="1:11" s="18" customFormat="1" ht="62.4" customHeight="1">
      <c r="A144" s="11" t="s">
        <v>567</v>
      </c>
      <c r="B144" s="12" t="s">
        <v>251</v>
      </c>
      <c r="C144" s="13" t="s">
        <v>568</v>
      </c>
      <c r="D144" s="14" t="s">
        <v>569</v>
      </c>
      <c r="E144" s="15" t="s">
        <v>570</v>
      </c>
      <c r="F144" s="37"/>
      <c r="G144" s="37"/>
      <c r="H144" s="37">
        <f t="shared" si="26"/>
        <v>0</v>
      </c>
      <c r="I144" s="38">
        <v>2530.3000000000002</v>
      </c>
      <c r="J144" s="39">
        <v>4</v>
      </c>
      <c r="K144" s="37">
        <f t="shared" si="27"/>
        <v>0</v>
      </c>
    </row>
    <row r="145" spans="1:11" s="18" customFormat="1" ht="62.4" customHeight="1">
      <c r="A145" s="11" t="s">
        <v>571</v>
      </c>
      <c r="B145" s="12" t="s">
        <v>251</v>
      </c>
      <c r="C145" s="13" t="s">
        <v>572</v>
      </c>
      <c r="D145" s="14" t="s">
        <v>573</v>
      </c>
      <c r="E145" s="15" t="s">
        <v>574</v>
      </c>
      <c r="F145" s="37"/>
      <c r="G145" s="37"/>
      <c r="H145" s="37">
        <f t="shared" si="26"/>
        <v>0</v>
      </c>
      <c r="I145" s="38">
        <v>2682.43</v>
      </c>
      <c r="J145" s="39">
        <v>2</v>
      </c>
      <c r="K145" s="37">
        <f t="shared" si="27"/>
        <v>0</v>
      </c>
    </row>
    <row r="146" spans="1:11" s="18" customFormat="1" ht="62.4" customHeight="1">
      <c r="A146" s="11" t="s">
        <v>575</v>
      </c>
      <c r="B146" s="12" t="s">
        <v>251</v>
      </c>
      <c r="C146" s="13" t="s">
        <v>576</v>
      </c>
      <c r="D146" s="14" t="s">
        <v>577</v>
      </c>
      <c r="E146" s="15" t="s">
        <v>578</v>
      </c>
      <c r="F146" s="37"/>
      <c r="G146" s="37"/>
      <c r="H146" s="37">
        <f t="shared" si="26"/>
        <v>0</v>
      </c>
      <c r="I146" s="38">
        <v>2806.4</v>
      </c>
      <c r="J146" s="39">
        <v>2</v>
      </c>
      <c r="K146" s="37">
        <f t="shared" si="27"/>
        <v>0</v>
      </c>
    </row>
    <row r="147" spans="1:11" s="18" customFormat="1" ht="204">
      <c r="A147" s="31" t="s">
        <v>579</v>
      </c>
      <c r="B147" s="12"/>
      <c r="C147" s="13" t="s">
        <v>580</v>
      </c>
      <c r="D147" s="14" t="s">
        <v>581</v>
      </c>
      <c r="E147" s="15" t="s">
        <v>582</v>
      </c>
      <c r="F147" s="37"/>
      <c r="G147" s="37"/>
      <c r="H147" s="37"/>
      <c r="I147" s="38"/>
      <c r="J147" s="39"/>
      <c r="K147" s="37"/>
    </row>
    <row r="148" spans="1:11" s="18" customFormat="1" ht="63.6" customHeight="1">
      <c r="A148" s="11" t="s">
        <v>583</v>
      </c>
      <c r="B148" s="12" t="s">
        <v>251</v>
      </c>
      <c r="C148" s="13" t="s">
        <v>504</v>
      </c>
      <c r="D148" s="14" t="s">
        <v>505</v>
      </c>
      <c r="E148" s="15" t="s">
        <v>506</v>
      </c>
      <c r="F148" s="37"/>
      <c r="G148" s="37"/>
      <c r="H148" s="37">
        <f t="shared" ref="H148:H167" si="28">ROUND(F148+G148,2)</f>
        <v>0</v>
      </c>
      <c r="I148" s="38">
        <v>1942.12</v>
      </c>
      <c r="J148" s="39">
        <v>2</v>
      </c>
      <c r="K148" s="37">
        <f t="shared" ref="K148:K167" si="29">ROUND(H148*J148,2)</f>
        <v>0</v>
      </c>
    </row>
    <row r="149" spans="1:11" s="18" customFormat="1" ht="63.6" customHeight="1">
      <c r="A149" s="11" t="s">
        <v>584</v>
      </c>
      <c r="B149" s="12" t="s">
        <v>251</v>
      </c>
      <c r="C149" s="13" t="s">
        <v>508</v>
      </c>
      <c r="D149" s="14" t="s">
        <v>509</v>
      </c>
      <c r="E149" s="15" t="s">
        <v>510</v>
      </c>
      <c r="F149" s="37"/>
      <c r="G149" s="37"/>
      <c r="H149" s="37">
        <f t="shared" si="28"/>
        <v>0</v>
      </c>
      <c r="I149" s="38">
        <v>2051.12</v>
      </c>
      <c r="J149" s="39">
        <v>2</v>
      </c>
      <c r="K149" s="37">
        <f t="shared" si="29"/>
        <v>0</v>
      </c>
    </row>
    <row r="150" spans="1:11" s="18" customFormat="1" ht="63.6" customHeight="1">
      <c r="A150" s="11" t="s">
        <v>585</v>
      </c>
      <c r="B150" s="12" t="s">
        <v>251</v>
      </c>
      <c r="C150" s="13" t="s">
        <v>512</v>
      </c>
      <c r="D150" s="14" t="s">
        <v>513</v>
      </c>
      <c r="E150" s="15" t="s">
        <v>514</v>
      </c>
      <c r="F150" s="37"/>
      <c r="G150" s="37"/>
      <c r="H150" s="37">
        <f t="shared" si="28"/>
        <v>0</v>
      </c>
      <c r="I150" s="38">
        <v>2184.66</v>
      </c>
      <c r="J150" s="39">
        <v>2</v>
      </c>
      <c r="K150" s="37">
        <f t="shared" si="29"/>
        <v>0</v>
      </c>
    </row>
    <row r="151" spans="1:11" s="18" customFormat="1" ht="63.6" customHeight="1">
      <c r="A151" s="11" t="s">
        <v>586</v>
      </c>
      <c r="B151" s="12" t="s">
        <v>251</v>
      </c>
      <c r="C151" s="13" t="s">
        <v>516</v>
      </c>
      <c r="D151" s="14" t="s">
        <v>517</v>
      </c>
      <c r="E151" s="15" t="s">
        <v>518</v>
      </c>
      <c r="F151" s="37"/>
      <c r="G151" s="37"/>
      <c r="H151" s="37">
        <f t="shared" si="28"/>
        <v>0</v>
      </c>
      <c r="I151" s="38">
        <v>2607.42</v>
      </c>
      <c r="J151" s="39">
        <v>2</v>
      </c>
      <c r="K151" s="37">
        <f t="shared" si="29"/>
        <v>0</v>
      </c>
    </row>
    <row r="152" spans="1:11" s="18" customFormat="1" ht="63.6" customHeight="1">
      <c r="A152" s="11" t="s">
        <v>587</v>
      </c>
      <c r="B152" s="12" t="s">
        <v>251</v>
      </c>
      <c r="C152" s="13" t="s">
        <v>520</v>
      </c>
      <c r="D152" s="14" t="s">
        <v>521</v>
      </c>
      <c r="E152" s="15" t="s">
        <v>522</v>
      </c>
      <c r="F152" s="37"/>
      <c r="G152" s="37"/>
      <c r="H152" s="37">
        <f t="shared" si="28"/>
        <v>0</v>
      </c>
      <c r="I152" s="38">
        <v>2600.59</v>
      </c>
      <c r="J152" s="39">
        <v>8</v>
      </c>
      <c r="K152" s="37">
        <f t="shared" si="29"/>
        <v>0</v>
      </c>
    </row>
    <row r="153" spans="1:11" s="18" customFormat="1" ht="63.6" customHeight="1">
      <c r="A153" s="11" t="s">
        <v>588</v>
      </c>
      <c r="B153" s="12" t="s">
        <v>251</v>
      </c>
      <c r="C153" s="13" t="s">
        <v>524</v>
      </c>
      <c r="D153" s="14" t="s">
        <v>525</v>
      </c>
      <c r="E153" s="15" t="s">
        <v>526</v>
      </c>
      <c r="F153" s="37"/>
      <c r="G153" s="37"/>
      <c r="H153" s="37">
        <f t="shared" si="28"/>
        <v>0</v>
      </c>
      <c r="I153" s="38">
        <v>2653.59</v>
      </c>
      <c r="J153" s="39">
        <v>2</v>
      </c>
      <c r="K153" s="37">
        <f t="shared" si="29"/>
        <v>0</v>
      </c>
    </row>
    <row r="154" spans="1:11" s="18" customFormat="1" ht="63.6" customHeight="1">
      <c r="A154" s="11" t="s">
        <v>589</v>
      </c>
      <c r="B154" s="12" t="s">
        <v>251</v>
      </c>
      <c r="C154" s="13" t="s">
        <v>528</v>
      </c>
      <c r="D154" s="14" t="s">
        <v>529</v>
      </c>
      <c r="E154" s="15" t="s">
        <v>530</v>
      </c>
      <c r="F154" s="37"/>
      <c r="G154" s="37"/>
      <c r="H154" s="37">
        <f t="shared" si="28"/>
        <v>0</v>
      </c>
      <c r="I154" s="38">
        <v>2709.59</v>
      </c>
      <c r="J154" s="39">
        <v>4</v>
      </c>
      <c r="K154" s="37">
        <f t="shared" si="29"/>
        <v>0</v>
      </c>
    </row>
    <row r="155" spans="1:11" s="18" customFormat="1" ht="63.6" customHeight="1">
      <c r="A155" s="11" t="s">
        <v>590</v>
      </c>
      <c r="B155" s="12" t="s">
        <v>251</v>
      </c>
      <c r="C155" s="13" t="s">
        <v>532</v>
      </c>
      <c r="D155" s="14" t="s">
        <v>533</v>
      </c>
      <c r="E155" s="15" t="s">
        <v>534</v>
      </c>
      <c r="F155" s="37"/>
      <c r="G155" s="37"/>
      <c r="H155" s="37">
        <f t="shared" si="28"/>
        <v>0</v>
      </c>
      <c r="I155" s="38">
        <v>2713.59</v>
      </c>
      <c r="J155" s="39">
        <v>2</v>
      </c>
      <c r="K155" s="37">
        <f t="shared" si="29"/>
        <v>0</v>
      </c>
    </row>
    <row r="156" spans="1:11" s="18" customFormat="1" ht="63.6" customHeight="1">
      <c r="A156" s="11" t="s">
        <v>591</v>
      </c>
      <c r="B156" s="12" t="s">
        <v>251</v>
      </c>
      <c r="C156" s="13" t="s">
        <v>536</v>
      </c>
      <c r="D156" s="14" t="s">
        <v>537</v>
      </c>
      <c r="E156" s="15" t="s">
        <v>538</v>
      </c>
      <c r="F156" s="37"/>
      <c r="G156" s="37"/>
      <c r="H156" s="37">
        <f t="shared" si="28"/>
        <v>0</v>
      </c>
      <c r="I156" s="38">
        <v>3485.3</v>
      </c>
      <c r="J156" s="39">
        <v>8</v>
      </c>
      <c r="K156" s="37">
        <f t="shared" si="29"/>
        <v>0</v>
      </c>
    </row>
    <row r="157" spans="1:11" s="18" customFormat="1" ht="63.6" customHeight="1">
      <c r="A157" s="11" t="s">
        <v>592</v>
      </c>
      <c r="B157" s="12" t="s">
        <v>251</v>
      </c>
      <c r="C157" s="13" t="s">
        <v>540</v>
      </c>
      <c r="D157" s="14" t="s">
        <v>541</v>
      </c>
      <c r="E157" s="15" t="s">
        <v>542</v>
      </c>
      <c r="F157" s="37"/>
      <c r="G157" s="37"/>
      <c r="H157" s="37">
        <f t="shared" si="28"/>
        <v>0</v>
      </c>
      <c r="I157" s="38">
        <v>3724.3</v>
      </c>
      <c r="J157" s="39">
        <v>2</v>
      </c>
      <c r="K157" s="37">
        <f t="shared" si="29"/>
        <v>0</v>
      </c>
    </row>
    <row r="158" spans="1:11" s="18" customFormat="1" ht="63.6" customHeight="1">
      <c r="A158" s="11" t="s">
        <v>593</v>
      </c>
      <c r="B158" s="12" t="s">
        <v>251</v>
      </c>
      <c r="C158" s="13" t="s">
        <v>544</v>
      </c>
      <c r="D158" s="14" t="s">
        <v>545</v>
      </c>
      <c r="E158" s="15" t="s">
        <v>546</v>
      </c>
      <c r="F158" s="37"/>
      <c r="G158" s="37"/>
      <c r="H158" s="37">
        <f t="shared" si="28"/>
        <v>0</v>
      </c>
      <c r="I158" s="38">
        <v>3937.3</v>
      </c>
      <c r="J158" s="39">
        <v>2</v>
      </c>
      <c r="K158" s="37">
        <f t="shared" si="29"/>
        <v>0</v>
      </c>
    </row>
    <row r="159" spans="1:11" s="18" customFormat="1" ht="63.6" customHeight="1">
      <c r="A159" s="11" t="s">
        <v>594</v>
      </c>
      <c r="B159" s="12" t="s">
        <v>251</v>
      </c>
      <c r="C159" s="13" t="s">
        <v>548</v>
      </c>
      <c r="D159" s="14" t="s">
        <v>549</v>
      </c>
      <c r="E159" s="15" t="s">
        <v>550</v>
      </c>
      <c r="F159" s="37"/>
      <c r="G159" s="37"/>
      <c r="H159" s="37">
        <f t="shared" si="28"/>
        <v>0</v>
      </c>
      <c r="I159" s="38">
        <v>4250.3</v>
      </c>
      <c r="J159" s="39">
        <v>2</v>
      </c>
      <c r="K159" s="37">
        <f t="shared" si="29"/>
        <v>0</v>
      </c>
    </row>
    <row r="160" spans="1:11" s="18" customFormat="1" ht="63.6" customHeight="1">
      <c r="A160" s="11" t="s">
        <v>595</v>
      </c>
      <c r="B160" s="12" t="s">
        <v>251</v>
      </c>
      <c r="C160" s="13" t="s">
        <v>552</v>
      </c>
      <c r="D160" s="14" t="s">
        <v>553</v>
      </c>
      <c r="E160" s="15" t="s">
        <v>554</v>
      </c>
      <c r="F160" s="37"/>
      <c r="G160" s="37"/>
      <c r="H160" s="37">
        <f t="shared" si="28"/>
        <v>0</v>
      </c>
      <c r="I160" s="38">
        <v>4153.2299999999996</v>
      </c>
      <c r="J160" s="39">
        <v>38</v>
      </c>
      <c r="K160" s="37">
        <f t="shared" si="29"/>
        <v>0</v>
      </c>
    </row>
    <row r="161" spans="1:11" s="18" customFormat="1" ht="63.6" customHeight="1">
      <c r="A161" s="11" t="s">
        <v>596</v>
      </c>
      <c r="B161" s="12" t="s">
        <v>251</v>
      </c>
      <c r="C161" s="13" t="s">
        <v>556</v>
      </c>
      <c r="D161" s="14" t="s">
        <v>557</v>
      </c>
      <c r="E161" s="15" t="s">
        <v>558</v>
      </c>
      <c r="F161" s="37"/>
      <c r="G161" s="37"/>
      <c r="H161" s="37">
        <f t="shared" si="28"/>
        <v>0</v>
      </c>
      <c r="I161" s="38">
        <v>4308.2299999999996</v>
      </c>
      <c r="J161" s="39">
        <v>14</v>
      </c>
      <c r="K161" s="37">
        <f t="shared" si="29"/>
        <v>0</v>
      </c>
    </row>
    <row r="162" spans="1:11" s="18" customFormat="1" ht="63.6" customHeight="1">
      <c r="A162" s="11" t="s">
        <v>597</v>
      </c>
      <c r="B162" s="12" t="s">
        <v>251</v>
      </c>
      <c r="C162" s="13" t="s">
        <v>560</v>
      </c>
      <c r="D162" s="14" t="s">
        <v>561</v>
      </c>
      <c r="E162" s="15" t="s">
        <v>562</v>
      </c>
      <c r="F162" s="37"/>
      <c r="G162" s="37"/>
      <c r="H162" s="37">
        <f t="shared" si="28"/>
        <v>0</v>
      </c>
      <c r="I162" s="38">
        <v>4519.2299999999996</v>
      </c>
      <c r="J162" s="39">
        <v>2</v>
      </c>
      <c r="K162" s="37">
        <f t="shared" si="29"/>
        <v>0</v>
      </c>
    </row>
    <row r="163" spans="1:11" s="18" customFormat="1" ht="63.6" customHeight="1">
      <c r="A163" s="11" t="s">
        <v>598</v>
      </c>
      <c r="B163" s="12" t="s">
        <v>251</v>
      </c>
      <c r="C163" s="13" t="s">
        <v>564</v>
      </c>
      <c r="D163" s="14" t="s">
        <v>565</v>
      </c>
      <c r="E163" s="15" t="s">
        <v>566</v>
      </c>
      <c r="F163" s="37"/>
      <c r="G163" s="37"/>
      <c r="H163" s="37">
        <f t="shared" si="28"/>
        <v>0</v>
      </c>
      <c r="I163" s="38">
        <v>4711.2299999999996</v>
      </c>
      <c r="J163" s="39">
        <v>2</v>
      </c>
      <c r="K163" s="37">
        <f t="shared" si="29"/>
        <v>0</v>
      </c>
    </row>
    <row r="164" spans="1:11" s="18" customFormat="1" ht="63.6" customHeight="1">
      <c r="A164" s="11" t="s">
        <v>599</v>
      </c>
      <c r="B164" s="12" t="s">
        <v>251</v>
      </c>
      <c r="C164" s="13" t="s">
        <v>568</v>
      </c>
      <c r="D164" s="14" t="s">
        <v>569</v>
      </c>
      <c r="E164" s="15" t="s">
        <v>570</v>
      </c>
      <c r="F164" s="37"/>
      <c r="G164" s="37"/>
      <c r="H164" s="37">
        <f t="shared" si="28"/>
        <v>0</v>
      </c>
      <c r="I164" s="38">
        <v>4409.96</v>
      </c>
      <c r="J164" s="39">
        <v>4</v>
      </c>
      <c r="K164" s="37">
        <f t="shared" si="29"/>
        <v>0</v>
      </c>
    </row>
    <row r="165" spans="1:11" s="18" customFormat="1" ht="63.6" customHeight="1">
      <c r="A165" s="11" t="s">
        <v>600</v>
      </c>
      <c r="B165" s="12" t="s">
        <v>251</v>
      </c>
      <c r="C165" s="13" t="s">
        <v>572</v>
      </c>
      <c r="D165" s="14" t="s">
        <v>573</v>
      </c>
      <c r="E165" s="15" t="s">
        <v>574</v>
      </c>
      <c r="F165" s="37"/>
      <c r="G165" s="37"/>
      <c r="H165" s="37">
        <f t="shared" si="28"/>
        <v>0</v>
      </c>
      <c r="I165" s="38">
        <v>4567.96</v>
      </c>
      <c r="J165" s="39">
        <v>2</v>
      </c>
      <c r="K165" s="37">
        <f t="shared" si="29"/>
        <v>0</v>
      </c>
    </row>
    <row r="166" spans="1:11" s="18" customFormat="1" ht="63.6" customHeight="1">
      <c r="A166" s="31" t="s">
        <v>601</v>
      </c>
      <c r="B166" s="12" t="s">
        <v>251</v>
      </c>
      <c r="C166" s="13" t="s">
        <v>576</v>
      </c>
      <c r="D166" s="14" t="s">
        <v>577</v>
      </c>
      <c r="E166" s="15" t="s">
        <v>578</v>
      </c>
      <c r="F166" s="37"/>
      <c r="G166" s="37"/>
      <c r="H166" s="37">
        <f t="shared" si="28"/>
        <v>0</v>
      </c>
      <c r="I166" s="38">
        <v>4759.96</v>
      </c>
      <c r="J166" s="39">
        <v>2</v>
      </c>
      <c r="K166" s="37">
        <f t="shared" si="29"/>
        <v>0</v>
      </c>
    </row>
    <row r="167" spans="1:11" s="18" customFormat="1" ht="35.4" customHeight="1">
      <c r="A167" s="11" t="s">
        <v>602</v>
      </c>
      <c r="B167" s="12" t="s">
        <v>251</v>
      </c>
      <c r="C167" s="13" t="s">
        <v>603</v>
      </c>
      <c r="D167" s="14" t="s">
        <v>604</v>
      </c>
      <c r="E167" s="15" t="s">
        <v>605</v>
      </c>
      <c r="F167" s="37"/>
      <c r="G167" s="37"/>
      <c r="H167" s="37">
        <f t="shared" si="28"/>
        <v>0</v>
      </c>
      <c r="I167" s="38">
        <v>2700</v>
      </c>
      <c r="J167" s="39">
        <v>2</v>
      </c>
      <c r="K167" s="37">
        <f t="shared" si="29"/>
        <v>0</v>
      </c>
    </row>
    <row r="168" spans="1:11" s="18" customFormat="1" ht="210.6" customHeight="1">
      <c r="A168" s="11" t="s">
        <v>606</v>
      </c>
      <c r="B168" s="12"/>
      <c r="C168" s="13" t="s">
        <v>607</v>
      </c>
      <c r="D168" s="14" t="s">
        <v>608</v>
      </c>
      <c r="E168" s="15" t="s">
        <v>609</v>
      </c>
      <c r="F168" s="33"/>
      <c r="G168" s="33"/>
      <c r="H168" s="33"/>
      <c r="I168" s="38"/>
      <c r="J168" s="33"/>
      <c r="K168" s="37"/>
    </row>
    <row r="169" spans="1:11" s="18" customFormat="1" ht="75" customHeight="1">
      <c r="A169" s="11" t="s">
        <v>610</v>
      </c>
      <c r="B169" s="12" t="s">
        <v>251</v>
      </c>
      <c r="C169" s="13" t="s">
        <v>611</v>
      </c>
      <c r="D169" s="14" t="s">
        <v>612</v>
      </c>
      <c r="E169" s="15" t="s">
        <v>613</v>
      </c>
      <c r="F169" s="37"/>
      <c r="G169" s="37"/>
      <c r="H169" s="37">
        <f t="shared" ref="H169:H183" si="30">ROUND(F169+G169,2)</f>
        <v>0</v>
      </c>
      <c r="I169" s="38">
        <v>1302.98</v>
      </c>
      <c r="J169" s="39">
        <v>2</v>
      </c>
      <c r="K169" s="37">
        <f t="shared" ref="K169:K183" si="31">ROUND(H169*J169,2)</f>
        <v>0</v>
      </c>
    </row>
    <row r="170" spans="1:11" s="18" customFormat="1" ht="75" customHeight="1">
      <c r="A170" s="11" t="s">
        <v>614</v>
      </c>
      <c r="B170" s="12" t="s">
        <v>251</v>
      </c>
      <c r="C170" s="13" t="s">
        <v>615</v>
      </c>
      <c r="D170" s="14" t="s">
        <v>616</v>
      </c>
      <c r="E170" s="15" t="s">
        <v>617</v>
      </c>
      <c r="F170" s="37"/>
      <c r="G170" s="37"/>
      <c r="H170" s="37">
        <f t="shared" si="30"/>
        <v>0</v>
      </c>
      <c r="I170" s="38">
        <v>1393.84</v>
      </c>
      <c r="J170" s="39">
        <v>2</v>
      </c>
      <c r="K170" s="37">
        <f t="shared" si="31"/>
        <v>0</v>
      </c>
    </row>
    <row r="171" spans="1:11" s="18" customFormat="1" ht="75" customHeight="1">
      <c r="A171" s="11" t="s">
        <v>618</v>
      </c>
      <c r="B171" s="12" t="s">
        <v>251</v>
      </c>
      <c r="C171" s="13" t="s">
        <v>619</v>
      </c>
      <c r="D171" s="14" t="s">
        <v>620</v>
      </c>
      <c r="E171" s="15" t="s">
        <v>621</v>
      </c>
      <c r="F171" s="37"/>
      <c r="G171" s="37"/>
      <c r="H171" s="37">
        <f t="shared" si="30"/>
        <v>0</v>
      </c>
      <c r="I171" s="38">
        <v>1501.04</v>
      </c>
      <c r="J171" s="39">
        <v>2</v>
      </c>
      <c r="K171" s="37">
        <f t="shared" si="31"/>
        <v>0</v>
      </c>
    </row>
    <row r="172" spans="1:11" s="18" customFormat="1" ht="75" customHeight="1">
      <c r="A172" s="11" t="s">
        <v>622</v>
      </c>
      <c r="B172" s="12" t="s">
        <v>251</v>
      </c>
      <c r="C172" s="13" t="s">
        <v>623</v>
      </c>
      <c r="D172" s="14" t="s">
        <v>624</v>
      </c>
      <c r="E172" s="15" t="s">
        <v>625</v>
      </c>
      <c r="F172" s="37"/>
      <c r="G172" s="37"/>
      <c r="H172" s="37">
        <f t="shared" si="30"/>
        <v>0</v>
      </c>
      <c r="I172" s="38">
        <v>1560.52</v>
      </c>
      <c r="J172" s="39">
        <v>2</v>
      </c>
      <c r="K172" s="37">
        <f t="shared" si="31"/>
        <v>0</v>
      </c>
    </row>
    <row r="173" spans="1:11" s="18" customFormat="1" ht="75" customHeight="1">
      <c r="A173" s="11" t="s">
        <v>626</v>
      </c>
      <c r="B173" s="12" t="s">
        <v>251</v>
      </c>
      <c r="C173" s="13" t="s">
        <v>627</v>
      </c>
      <c r="D173" s="14" t="s">
        <v>628</v>
      </c>
      <c r="E173" s="15" t="s">
        <v>629</v>
      </c>
      <c r="F173" s="37"/>
      <c r="G173" s="37"/>
      <c r="H173" s="37">
        <f t="shared" si="30"/>
        <v>0</v>
      </c>
      <c r="I173" s="38">
        <v>1734.68</v>
      </c>
      <c r="J173" s="39">
        <v>2</v>
      </c>
      <c r="K173" s="37">
        <f t="shared" si="31"/>
        <v>0</v>
      </c>
    </row>
    <row r="174" spans="1:11" s="18" customFormat="1" ht="75" customHeight="1">
      <c r="A174" s="11" t="s">
        <v>630</v>
      </c>
      <c r="B174" s="12" t="s">
        <v>251</v>
      </c>
      <c r="C174" s="13" t="s">
        <v>631</v>
      </c>
      <c r="D174" s="14" t="s">
        <v>632</v>
      </c>
      <c r="E174" s="15" t="s">
        <v>633</v>
      </c>
      <c r="F174" s="37"/>
      <c r="G174" s="37"/>
      <c r="H174" s="37">
        <f t="shared" si="30"/>
        <v>0</v>
      </c>
      <c r="I174" s="38">
        <v>1824.32</v>
      </c>
      <c r="J174" s="39">
        <v>2</v>
      </c>
      <c r="K174" s="37">
        <f t="shared" si="31"/>
        <v>0</v>
      </c>
    </row>
    <row r="175" spans="1:11" s="18" customFormat="1" ht="75" customHeight="1">
      <c r="A175" s="11" t="s">
        <v>634</v>
      </c>
      <c r="B175" s="12" t="s">
        <v>251</v>
      </c>
      <c r="C175" s="13" t="s">
        <v>635</v>
      </c>
      <c r="D175" s="14" t="s">
        <v>636</v>
      </c>
      <c r="E175" s="15" t="s">
        <v>637</v>
      </c>
      <c r="F175" s="37"/>
      <c r="G175" s="37"/>
      <c r="H175" s="37">
        <f t="shared" si="30"/>
        <v>0</v>
      </c>
      <c r="I175" s="38">
        <v>1943.88</v>
      </c>
      <c r="J175" s="39">
        <v>2</v>
      </c>
      <c r="K175" s="37">
        <f t="shared" si="31"/>
        <v>0</v>
      </c>
    </row>
    <row r="176" spans="1:11" s="18" customFormat="1" ht="75" customHeight="1">
      <c r="A176" s="11" t="s">
        <v>638</v>
      </c>
      <c r="B176" s="12" t="s">
        <v>251</v>
      </c>
      <c r="C176" s="13" t="s">
        <v>639</v>
      </c>
      <c r="D176" s="14" t="s">
        <v>640</v>
      </c>
      <c r="E176" s="15" t="s">
        <v>641</v>
      </c>
      <c r="F176" s="37"/>
      <c r="G176" s="37"/>
      <c r="H176" s="37">
        <f t="shared" si="30"/>
        <v>0</v>
      </c>
      <c r="I176" s="38">
        <v>2034.27</v>
      </c>
      <c r="J176" s="39">
        <v>2</v>
      </c>
      <c r="K176" s="37">
        <f t="shared" si="31"/>
        <v>0</v>
      </c>
    </row>
    <row r="177" spans="1:11" s="18" customFormat="1" ht="75" customHeight="1">
      <c r="A177" s="11" t="s">
        <v>642</v>
      </c>
      <c r="B177" s="12" t="s">
        <v>251</v>
      </c>
      <c r="C177" s="13" t="s">
        <v>643</v>
      </c>
      <c r="D177" s="14" t="s">
        <v>644</v>
      </c>
      <c r="E177" s="15" t="s">
        <v>645</v>
      </c>
      <c r="F177" s="37"/>
      <c r="G177" s="37"/>
      <c r="H177" s="37">
        <f t="shared" si="30"/>
        <v>0</v>
      </c>
      <c r="I177" s="38">
        <v>2361.71</v>
      </c>
      <c r="J177" s="39">
        <v>2</v>
      </c>
      <c r="K177" s="37">
        <f t="shared" si="31"/>
        <v>0</v>
      </c>
    </row>
    <row r="178" spans="1:11" s="18" customFormat="1" ht="75" customHeight="1">
      <c r="A178" s="11" t="s">
        <v>646</v>
      </c>
      <c r="B178" s="12" t="s">
        <v>251</v>
      </c>
      <c r="C178" s="13" t="s">
        <v>647</v>
      </c>
      <c r="D178" s="14" t="s">
        <v>648</v>
      </c>
      <c r="E178" s="15" t="s">
        <v>649</v>
      </c>
      <c r="F178" s="37"/>
      <c r="G178" s="37"/>
      <c r="H178" s="37">
        <f t="shared" si="30"/>
        <v>0</v>
      </c>
      <c r="I178" s="38">
        <v>2308.0100000000002</v>
      </c>
      <c r="J178" s="39">
        <v>2</v>
      </c>
      <c r="K178" s="37">
        <f t="shared" si="31"/>
        <v>0</v>
      </c>
    </row>
    <row r="179" spans="1:11" s="18" customFormat="1" ht="75" customHeight="1">
      <c r="A179" s="11" t="s">
        <v>650</v>
      </c>
      <c r="B179" s="12" t="s">
        <v>251</v>
      </c>
      <c r="C179" s="13" t="s">
        <v>651</v>
      </c>
      <c r="D179" s="14" t="s">
        <v>652</v>
      </c>
      <c r="E179" s="15" t="s">
        <v>653</v>
      </c>
      <c r="F179" s="37"/>
      <c r="G179" s="37"/>
      <c r="H179" s="37">
        <f t="shared" si="30"/>
        <v>0</v>
      </c>
      <c r="I179" s="38">
        <v>2368.35</v>
      </c>
      <c r="J179" s="39">
        <v>2</v>
      </c>
      <c r="K179" s="37">
        <f t="shared" si="31"/>
        <v>0</v>
      </c>
    </row>
    <row r="180" spans="1:11" s="18" customFormat="1" ht="75" customHeight="1">
      <c r="A180" s="11" t="s">
        <v>654</v>
      </c>
      <c r="B180" s="12" t="s">
        <v>251</v>
      </c>
      <c r="C180" s="13" t="s">
        <v>655</v>
      </c>
      <c r="D180" s="14" t="s">
        <v>656</v>
      </c>
      <c r="E180" s="15" t="s">
        <v>657</v>
      </c>
      <c r="F180" s="37"/>
      <c r="G180" s="37"/>
      <c r="H180" s="37">
        <f t="shared" si="30"/>
        <v>0</v>
      </c>
      <c r="I180" s="38">
        <v>2800</v>
      </c>
      <c r="J180" s="39">
        <v>2</v>
      </c>
      <c r="K180" s="37">
        <f t="shared" si="31"/>
        <v>0</v>
      </c>
    </row>
    <row r="181" spans="1:11" s="18" customFormat="1" ht="75" customHeight="1">
      <c r="A181" s="11" t="s">
        <v>658</v>
      </c>
      <c r="B181" s="12" t="s">
        <v>251</v>
      </c>
      <c r="C181" s="13" t="s">
        <v>659</v>
      </c>
      <c r="D181" s="14" t="s">
        <v>660</v>
      </c>
      <c r="E181" s="15" t="s">
        <v>661</v>
      </c>
      <c r="F181" s="37"/>
      <c r="G181" s="37"/>
      <c r="H181" s="37">
        <f t="shared" si="30"/>
        <v>0</v>
      </c>
      <c r="I181" s="38">
        <v>2500</v>
      </c>
      <c r="J181" s="39">
        <v>2</v>
      </c>
      <c r="K181" s="37">
        <f t="shared" si="31"/>
        <v>0</v>
      </c>
    </row>
    <row r="182" spans="1:11" s="18" customFormat="1" ht="75" customHeight="1">
      <c r="A182" s="11" t="s">
        <v>662</v>
      </c>
      <c r="B182" s="12" t="s">
        <v>251</v>
      </c>
      <c r="C182" s="13" t="s">
        <v>663</v>
      </c>
      <c r="D182" s="14" t="s">
        <v>664</v>
      </c>
      <c r="E182" s="15" t="s">
        <v>665</v>
      </c>
      <c r="F182" s="37"/>
      <c r="G182" s="37"/>
      <c r="H182" s="37">
        <f t="shared" si="30"/>
        <v>0</v>
      </c>
      <c r="I182" s="38">
        <v>2900</v>
      </c>
      <c r="J182" s="39">
        <v>2</v>
      </c>
      <c r="K182" s="37">
        <f t="shared" si="31"/>
        <v>0</v>
      </c>
    </row>
    <row r="183" spans="1:11" s="18" customFormat="1" ht="75" customHeight="1">
      <c r="A183" s="11" t="s">
        <v>666</v>
      </c>
      <c r="B183" s="12" t="s">
        <v>251</v>
      </c>
      <c r="C183" s="13" t="s">
        <v>667</v>
      </c>
      <c r="D183" s="14" t="s">
        <v>668</v>
      </c>
      <c r="E183" s="15" t="s">
        <v>669</v>
      </c>
      <c r="F183" s="37"/>
      <c r="G183" s="37"/>
      <c r="H183" s="37">
        <f t="shared" si="30"/>
        <v>0</v>
      </c>
      <c r="I183" s="38">
        <v>3500</v>
      </c>
      <c r="J183" s="39">
        <v>2</v>
      </c>
      <c r="K183" s="37">
        <f t="shared" si="31"/>
        <v>0</v>
      </c>
    </row>
    <row r="184" spans="1:11" s="18" customFormat="1" ht="222" customHeight="1">
      <c r="A184" s="31" t="s">
        <v>670</v>
      </c>
      <c r="B184" s="12"/>
      <c r="C184" s="13" t="s">
        <v>671</v>
      </c>
      <c r="D184" s="14" t="s">
        <v>672</v>
      </c>
      <c r="E184" s="15" t="s">
        <v>673</v>
      </c>
      <c r="F184" s="37"/>
      <c r="G184" s="37"/>
      <c r="H184" s="37"/>
      <c r="I184" s="38"/>
      <c r="J184" s="39"/>
      <c r="K184" s="37"/>
    </row>
    <row r="185" spans="1:11" s="18" customFormat="1" ht="72" customHeight="1">
      <c r="A185" s="11" t="s">
        <v>674</v>
      </c>
      <c r="B185" s="12" t="s">
        <v>251</v>
      </c>
      <c r="C185" s="13" t="s">
        <v>611</v>
      </c>
      <c r="D185" s="14" t="s">
        <v>612</v>
      </c>
      <c r="E185" s="15" t="s">
        <v>613</v>
      </c>
      <c r="F185" s="37"/>
      <c r="G185" s="37"/>
      <c r="H185" s="37">
        <f t="shared" ref="H185:H202" si="32">ROUND(F185+G185,2)</f>
        <v>0</v>
      </c>
      <c r="I185" s="38">
        <v>2601.59</v>
      </c>
      <c r="J185" s="39">
        <v>2</v>
      </c>
      <c r="K185" s="37">
        <f t="shared" ref="K185:K202" si="33">ROUND(H185*J185,2)</f>
        <v>0</v>
      </c>
    </row>
    <row r="186" spans="1:11" s="18" customFormat="1" ht="72" customHeight="1">
      <c r="A186" s="11" t="s">
        <v>675</v>
      </c>
      <c r="B186" s="12" t="s">
        <v>251</v>
      </c>
      <c r="C186" s="13" t="s">
        <v>615</v>
      </c>
      <c r="D186" s="14" t="s">
        <v>616</v>
      </c>
      <c r="E186" s="15" t="s">
        <v>617</v>
      </c>
      <c r="F186" s="37"/>
      <c r="G186" s="37"/>
      <c r="H186" s="37">
        <f t="shared" si="32"/>
        <v>0</v>
      </c>
      <c r="I186" s="38">
        <v>2654.59</v>
      </c>
      <c r="J186" s="39">
        <v>2</v>
      </c>
      <c r="K186" s="37">
        <f t="shared" si="33"/>
        <v>0</v>
      </c>
    </row>
    <row r="187" spans="1:11" s="18" customFormat="1" ht="72" customHeight="1">
      <c r="A187" s="11" t="s">
        <v>676</v>
      </c>
      <c r="B187" s="12" t="s">
        <v>251</v>
      </c>
      <c r="C187" s="13" t="s">
        <v>619</v>
      </c>
      <c r="D187" s="14" t="s">
        <v>620</v>
      </c>
      <c r="E187" s="15" t="s">
        <v>621</v>
      </c>
      <c r="F187" s="37"/>
      <c r="G187" s="37"/>
      <c r="H187" s="37">
        <f t="shared" si="32"/>
        <v>0</v>
      </c>
      <c r="I187" s="38">
        <v>2714.59</v>
      </c>
      <c r="J187" s="39">
        <v>2</v>
      </c>
      <c r="K187" s="37">
        <f t="shared" si="33"/>
        <v>0</v>
      </c>
    </row>
    <row r="188" spans="1:11" s="18" customFormat="1" ht="72" customHeight="1">
      <c r="A188" s="11" t="s">
        <v>677</v>
      </c>
      <c r="B188" s="12" t="s">
        <v>251</v>
      </c>
      <c r="C188" s="13" t="s">
        <v>623</v>
      </c>
      <c r="D188" s="14" t="s">
        <v>624</v>
      </c>
      <c r="E188" s="15" t="s">
        <v>625</v>
      </c>
      <c r="F188" s="37"/>
      <c r="G188" s="37"/>
      <c r="H188" s="37">
        <f t="shared" si="32"/>
        <v>0</v>
      </c>
      <c r="I188" s="38">
        <v>2776.59</v>
      </c>
      <c r="J188" s="39">
        <v>2</v>
      </c>
      <c r="K188" s="37">
        <f t="shared" si="33"/>
        <v>0</v>
      </c>
    </row>
    <row r="189" spans="1:11" s="18" customFormat="1" ht="72" customHeight="1">
      <c r="A189" s="11" t="s">
        <v>678</v>
      </c>
      <c r="B189" s="12" t="s">
        <v>251</v>
      </c>
      <c r="C189" s="13" t="s">
        <v>627</v>
      </c>
      <c r="D189" s="14" t="s">
        <v>628</v>
      </c>
      <c r="E189" s="15" t="s">
        <v>629</v>
      </c>
      <c r="F189" s="37"/>
      <c r="G189" s="37"/>
      <c r="H189" s="37">
        <f t="shared" si="32"/>
        <v>0</v>
      </c>
      <c r="I189" s="38">
        <v>3200.3</v>
      </c>
      <c r="J189" s="39">
        <v>2</v>
      </c>
      <c r="K189" s="37">
        <f t="shared" si="33"/>
        <v>0</v>
      </c>
    </row>
    <row r="190" spans="1:11" s="18" customFormat="1" ht="72" customHeight="1">
      <c r="A190" s="11" t="s">
        <v>679</v>
      </c>
      <c r="B190" s="12" t="s">
        <v>251</v>
      </c>
      <c r="C190" s="13" t="s">
        <v>631</v>
      </c>
      <c r="D190" s="14" t="s">
        <v>632</v>
      </c>
      <c r="E190" s="15" t="s">
        <v>633</v>
      </c>
      <c r="F190" s="37"/>
      <c r="G190" s="37"/>
      <c r="H190" s="37">
        <f t="shared" si="32"/>
        <v>0</v>
      </c>
      <c r="I190" s="38">
        <v>3302.3</v>
      </c>
      <c r="J190" s="39">
        <v>2</v>
      </c>
      <c r="K190" s="37">
        <f t="shared" si="33"/>
        <v>0</v>
      </c>
    </row>
    <row r="191" spans="1:11" s="18" customFormat="1" ht="72" customHeight="1">
      <c r="A191" s="11" t="s">
        <v>680</v>
      </c>
      <c r="B191" s="12" t="s">
        <v>251</v>
      </c>
      <c r="C191" s="13" t="s">
        <v>635</v>
      </c>
      <c r="D191" s="14" t="s">
        <v>636</v>
      </c>
      <c r="E191" s="15" t="s">
        <v>637</v>
      </c>
      <c r="F191" s="37"/>
      <c r="G191" s="37"/>
      <c r="H191" s="37">
        <f t="shared" si="32"/>
        <v>0</v>
      </c>
      <c r="I191" s="38">
        <v>3542.3</v>
      </c>
      <c r="J191" s="39">
        <v>2</v>
      </c>
      <c r="K191" s="37">
        <f t="shared" si="33"/>
        <v>0</v>
      </c>
    </row>
    <row r="192" spans="1:11" s="18" customFormat="1" ht="72" customHeight="1">
      <c r="A192" s="11" t="s">
        <v>681</v>
      </c>
      <c r="B192" s="12" t="s">
        <v>251</v>
      </c>
      <c r="C192" s="13" t="s">
        <v>639</v>
      </c>
      <c r="D192" s="14" t="s">
        <v>640</v>
      </c>
      <c r="E192" s="15" t="s">
        <v>641</v>
      </c>
      <c r="F192" s="37"/>
      <c r="G192" s="37"/>
      <c r="H192" s="37">
        <f t="shared" si="32"/>
        <v>0</v>
      </c>
      <c r="I192" s="38">
        <v>3635.3</v>
      </c>
      <c r="J192" s="39">
        <v>2</v>
      </c>
      <c r="K192" s="37">
        <f t="shared" si="33"/>
        <v>0</v>
      </c>
    </row>
    <row r="193" spans="1:11" s="18" customFormat="1" ht="72" customHeight="1">
      <c r="A193" s="11" t="s">
        <v>682</v>
      </c>
      <c r="B193" s="12" t="s">
        <v>251</v>
      </c>
      <c r="C193" s="13" t="s">
        <v>643</v>
      </c>
      <c r="D193" s="14" t="s">
        <v>644</v>
      </c>
      <c r="E193" s="15" t="s">
        <v>645</v>
      </c>
      <c r="F193" s="37"/>
      <c r="G193" s="37"/>
      <c r="H193" s="37">
        <f t="shared" si="32"/>
        <v>0</v>
      </c>
      <c r="I193" s="38">
        <v>3996.97</v>
      </c>
      <c r="J193" s="39">
        <v>2</v>
      </c>
      <c r="K193" s="37">
        <f t="shared" si="33"/>
        <v>0</v>
      </c>
    </row>
    <row r="194" spans="1:11" s="18" customFormat="1" ht="72" customHeight="1">
      <c r="A194" s="11" t="s">
        <v>683</v>
      </c>
      <c r="B194" s="12" t="s">
        <v>251</v>
      </c>
      <c r="C194" s="13" t="s">
        <v>647</v>
      </c>
      <c r="D194" s="14" t="s">
        <v>648</v>
      </c>
      <c r="E194" s="15" t="s">
        <v>649</v>
      </c>
      <c r="F194" s="37"/>
      <c r="G194" s="37"/>
      <c r="H194" s="37">
        <f t="shared" si="32"/>
        <v>0</v>
      </c>
      <c r="I194" s="38">
        <v>4418.97</v>
      </c>
      <c r="J194" s="39">
        <v>2</v>
      </c>
      <c r="K194" s="37">
        <f t="shared" si="33"/>
        <v>0</v>
      </c>
    </row>
    <row r="195" spans="1:11" s="18" customFormat="1" ht="72" customHeight="1">
      <c r="A195" s="11" t="s">
        <v>684</v>
      </c>
      <c r="B195" s="12" t="s">
        <v>251</v>
      </c>
      <c r="C195" s="13" t="s">
        <v>651</v>
      </c>
      <c r="D195" s="14" t="s">
        <v>652</v>
      </c>
      <c r="E195" s="15" t="s">
        <v>653</v>
      </c>
      <c r="F195" s="37"/>
      <c r="G195" s="37"/>
      <c r="H195" s="37">
        <f t="shared" si="32"/>
        <v>0</v>
      </c>
      <c r="I195" s="38">
        <v>4782.97</v>
      </c>
      <c r="J195" s="39">
        <v>2</v>
      </c>
      <c r="K195" s="37">
        <f t="shared" si="33"/>
        <v>0</v>
      </c>
    </row>
    <row r="196" spans="1:11" s="18" customFormat="1" ht="72" customHeight="1">
      <c r="A196" s="11" t="s">
        <v>685</v>
      </c>
      <c r="B196" s="12" t="s">
        <v>251</v>
      </c>
      <c r="C196" s="13" t="s">
        <v>655</v>
      </c>
      <c r="D196" s="14" t="s">
        <v>656</v>
      </c>
      <c r="E196" s="15" t="s">
        <v>657</v>
      </c>
      <c r="F196" s="37"/>
      <c r="G196" s="37"/>
      <c r="H196" s="37">
        <f t="shared" si="32"/>
        <v>0</v>
      </c>
      <c r="I196" s="38">
        <v>5176.97</v>
      </c>
      <c r="J196" s="39">
        <v>2</v>
      </c>
      <c r="K196" s="37">
        <f t="shared" si="33"/>
        <v>0</v>
      </c>
    </row>
    <row r="197" spans="1:11" s="18" customFormat="1" ht="72" customHeight="1">
      <c r="A197" s="11" t="s">
        <v>686</v>
      </c>
      <c r="B197" s="12" t="s">
        <v>251</v>
      </c>
      <c r="C197" s="13" t="s">
        <v>659</v>
      </c>
      <c r="D197" s="14" t="s">
        <v>660</v>
      </c>
      <c r="E197" s="15" t="s">
        <v>661</v>
      </c>
      <c r="F197" s="37"/>
      <c r="G197" s="37"/>
      <c r="H197" s="37">
        <f t="shared" si="32"/>
        <v>0</v>
      </c>
      <c r="I197" s="38">
        <v>5359.96</v>
      </c>
      <c r="J197" s="39">
        <v>2</v>
      </c>
      <c r="K197" s="37">
        <f t="shared" si="33"/>
        <v>0</v>
      </c>
    </row>
    <row r="198" spans="1:11" s="18" customFormat="1" ht="72" customHeight="1">
      <c r="A198" s="11" t="s">
        <v>687</v>
      </c>
      <c r="B198" s="12" t="s">
        <v>251</v>
      </c>
      <c r="C198" s="13" t="s">
        <v>663</v>
      </c>
      <c r="D198" s="14" t="s">
        <v>664</v>
      </c>
      <c r="E198" s="15" t="s">
        <v>665</v>
      </c>
      <c r="F198" s="37"/>
      <c r="G198" s="37"/>
      <c r="H198" s="37">
        <f t="shared" si="32"/>
        <v>0</v>
      </c>
      <c r="I198" s="38">
        <v>5612.96</v>
      </c>
      <c r="J198" s="39">
        <v>2</v>
      </c>
      <c r="K198" s="37">
        <f t="shared" si="33"/>
        <v>0</v>
      </c>
    </row>
    <row r="199" spans="1:11" s="18" customFormat="1" ht="72" customHeight="1">
      <c r="A199" s="31" t="s">
        <v>688</v>
      </c>
      <c r="B199" s="12" t="s">
        <v>251</v>
      </c>
      <c r="C199" s="13" t="s">
        <v>667</v>
      </c>
      <c r="D199" s="14" t="s">
        <v>668</v>
      </c>
      <c r="E199" s="15" t="s">
        <v>669</v>
      </c>
      <c r="F199" s="37"/>
      <c r="G199" s="37"/>
      <c r="H199" s="37">
        <f t="shared" si="32"/>
        <v>0</v>
      </c>
      <c r="I199" s="38">
        <v>6012.96</v>
      </c>
      <c r="J199" s="39">
        <v>2</v>
      </c>
      <c r="K199" s="37">
        <f t="shared" si="33"/>
        <v>0</v>
      </c>
    </row>
    <row r="200" spans="1:11" s="18" customFormat="1" ht="180" customHeight="1">
      <c r="A200" s="11" t="s">
        <v>689</v>
      </c>
      <c r="B200" s="12" t="s">
        <v>690</v>
      </c>
      <c r="C200" s="13" t="s">
        <v>691</v>
      </c>
      <c r="D200" s="13" t="s">
        <v>692</v>
      </c>
      <c r="E200" s="30" t="s">
        <v>693</v>
      </c>
      <c r="F200" s="37"/>
      <c r="G200" s="37"/>
      <c r="H200" s="37">
        <f t="shared" si="32"/>
        <v>0</v>
      </c>
      <c r="I200" s="38">
        <v>268.27</v>
      </c>
      <c r="J200" s="39">
        <v>12</v>
      </c>
      <c r="K200" s="37">
        <f t="shared" si="33"/>
        <v>0</v>
      </c>
    </row>
    <row r="201" spans="1:11" s="18" customFormat="1" ht="120.6" customHeight="1">
      <c r="A201" s="31" t="s">
        <v>694</v>
      </c>
      <c r="B201" s="12" t="s">
        <v>695</v>
      </c>
      <c r="C201" s="13" t="s">
        <v>696</v>
      </c>
      <c r="D201" s="14" t="s">
        <v>697</v>
      </c>
      <c r="E201" s="30" t="s">
        <v>698</v>
      </c>
      <c r="F201" s="37"/>
      <c r="G201" s="37"/>
      <c r="H201" s="37">
        <f t="shared" si="32"/>
        <v>0</v>
      </c>
      <c r="I201" s="38">
        <v>140</v>
      </c>
      <c r="J201" s="39">
        <v>10</v>
      </c>
      <c r="K201" s="37">
        <f t="shared" si="33"/>
        <v>0</v>
      </c>
    </row>
    <row r="202" spans="1:11" s="18" customFormat="1" ht="120.6" customHeight="1">
      <c r="A202" s="31" t="s">
        <v>699</v>
      </c>
      <c r="B202" s="12" t="s">
        <v>695</v>
      </c>
      <c r="C202" s="13" t="s">
        <v>700</v>
      </c>
      <c r="D202" s="14" t="s">
        <v>701</v>
      </c>
      <c r="E202" s="30" t="s">
        <v>702</v>
      </c>
      <c r="F202" s="37"/>
      <c r="G202" s="37"/>
      <c r="H202" s="37">
        <f t="shared" si="32"/>
        <v>0</v>
      </c>
      <c r="I202" s="38">
        <v>420</v>
      </c>
      <c r="J202" s="39">
        <v>10</v>
      </c>
      <c r="K202" s="37">
        <f t="shared" si="33"/>
        <v>0</v>
      </c>
    </row>
    <row r="203" spans="1:11" s="18" customFormat="1" ht="32.4" customHeight="1">
      <c r="A203" s="11" t="s">
        <v>703</v>
      </c>
      <c r="B203" s="12"/>
      <c r="C203" s="13" t="s">
        <v>704</v>
      </c>
      <c r="D203" s="14" t="s">
        <v>705</v>
      </c>
      <c r="E203" s="15" t="s">
        <v>706</v>
      </c>
      <c r="F203" s="33"/>
      <c r="G203" s="33"/>
      <c r="H203" s="33"/>
      <c r="I203" s="38"/>
      <c r="J203" s="33"/>
      <c r="K203" s="37"/>
    </row>
    <row r="204" spans="1:11" s="18" customFormat="1" ht="74.400000000000006" customHeight="1">
      <c r="A204" s="11" t="s">
        <v>707</v>
      </c>
      <c r="B204" s="12" t="s">
        <v>251</v>
      </c>
      <c r="C204" s="13" t="s">
        <v>708</v>
      </c>
      <c r="D204" s="14" t="s">
        <v>709</v>
      </c>
      <c r="E204" s="15" t="s">
        <v>710</v>
      </c>
      <c r="F204" s="37"/>
      <c r="G204" s="37"/>
      <c r="H204" s="37">
        <f t="shared" ref="H204:H206" si="34">ROUND(F204+G204,2)</f>
        <v>0</v>
      </c>
      <c r="I204" s="38">
        <v>13.09</v>
      </c>
      <c r="J204" s="39">
        <v>734</v>
      </c>
      <c r="K204" s="37">
        <f t="shared" ref="K204:K206" si="35">ROUND(H204*J204,2)</f>
        <v>0</v>
      </c>
    </row>
    <row r="205" spans="1:11" s="18" customFormat="1" ht="74.400000000000006" customHeight="1">
      <c r="A205" s="11" t="s">
        <v>711</v>
      </c>
      <c r="B205" s="12" t="s">
        <v>251</v>
      </c>
      <c r="C205" s="13" t="s">
        <v>712</v>
      </c>
      <c r="D205" s="14" t="s">
        <v>713</v>
      </c>
      <c r="E205" s="15" t="s">
        <v>714</v>
      </c>
      <c r="F205" s="37"/>
      <c r="G205" s="37"/>
      <c r="H205" s="37">
        <f t="shared" si="34"/>
        <v>0</v>
      </c>
      <c r="I205" s="38">
        <v>18.89</v>
      </c>
      <c r="J205" s="39">
        <v>6</v>
      </c>
      <c r="K205" s="37">
        <f t="shared" si="35"/>
        <v>0</v>
      </c>
    </row>
    <row r="206" spans="1:11" s="18" customFormat="1" ht="74.400000000000006" customHeight="1">
      <c r="A206" s="11" t="s">
        <v>715</v>
      </c>
      <c r="B206" s="12" t="s">
        <v>251</v>
      </c>
      <c r="C206" s="13" t="s">
        <v>716</v>
      </c>
      <c r="D206" s="14" t="s">
        <v>717</v>
      </c>
      <c r="E206" s="15" t="s">
        <v>718</v>
      </c>
      <c r="F206" s="37"/>
      <c r="G206" s="37"/>
      <c r="H206" s="37">
        <f t="shared" si="34"/>
        <v>0</v>
      </c>
      <c r="I206" s="38">
        <v>15.65</v>
      </c>
      <c r="J206" s="39">
        <v>836</v>
      </c>
      <c r="K206" s="37">
        <f t="shared" si="35"/>
        <v>0</v>
      </c>
    </row>
    <row r="207" spans="1:11" s="18" customFormat="1" ht="29.4" customHeight="1">
      <c r="A207" s="11" t="s">
        <v>719</v>
      </c>
      <c r="B207" s="12"/>
      <c r="C207" s="13" t="s">
        <v>720</v>
      </c>
      <c r="D207" s="14" t="s">
        <v>721</v>
      </c>
      <c r="E207" s="15" t="s">
        <v>722</v>
      </c>
      <c r="F207" s="33"/>
      <c r="G207" s="33"/>
      <c r="H207" s="33"/>
      <c r="I207" s="38"/>
      <c r="J207" s="33"/>
      <c r="K207" s="37"/>
    </row>
    <row r="208" spans="1:11" s="18" customFormat="1" ht="77.400000000000006" customHeight="1">
      <c r="A208" s="11" t="s">
        <v>723</v>
      </c>
      <c r="B208" s="12" t="s">
        <v>202</v>
      </c>
      <c r="C208" s="13" t="s">
        <v>724</v>
      </c>
      <c r="D208" s="14" t="s">
        <v>725</v>
      </c>
      <c r="E208" s="15" t="s">
        <v>726</v>
      </c>
      <c r="F208" s="37"/>
      <c r="G208" s="37"/>
      <c r="H208" s="37">
        <f t="shared" ref="H208:H210" si="36">ROUND(F208+G208,2)</f>
        <v>0</v>
      </c>
      <c r="I208" s="38">
        <v>1.84</v>
      </c>
      <c r="J208" s="39">
        <v>3352</v>
      </c>
      <c r="K208" s="37">
        <f t="shared" ref="K208:K210" si="37">ROUND(H208*J208,2)</f>
        <v>0</v>
      </c>
    </row>
    <row r="209" spans="1:11" s="18" customFormat="1" ht="77.400000000000006" customHeight="1">
      <c r="A209" s="11" t="s">
        <v>727</v>
      </c>
      <c r="B209" s="12" t="s">
        <v>202</v>
      </c>
      <c r="C209" s="13" t="s">
        <v>728</v>
      </c>
      <c r="D209" s="14" t="s">
        <v>729</v>
      </c>
      <c r="E209" s="15" t="s">
        <v>730</v>
      </c>
      <c r="F209" s="37"/>
      <c r="G209" s="37"/>
      <c r="H209" s="37">
        <f t="shared" si="36"/>
        <v>0</v>
      </c>
      <c r="I209" s="38">
        <v>2.2080000000000002</v>
      </c>
      <c r="J209" s="39">
        <v>11034</v>
      </c>
      <c r="K209" s="37">
        <f t="shared" si="37"/>
        <v>0</v>
      </c>
    </row>
    <row r="210" spans="1:11" s="18" customFormat="1" ht="77.400000000000006" customHeight="1">
      <c r="A210" s="11" t="s">
        <v>731</v>
      </c>
      <c r="B210" s="12" t="s">
        <v>202</v>
      </c>
      <c r="C210" s="13" t="s">
        <v>732</v>
      </c>
      <c r="D210" s="14" t="s">
        <v>733</v>
      </c>
      <c r="E210" s="15" t="s">
        <v>734</v>
      </c>
      <c r="F210" s="37"/>
      <c r="G210" s="37"/>
      <c r="H210" s="37">
        <f t="shared" si="36"/>
        <v>0</v>
      </c>
      <c r="I210" s="38">
        <v>2.6496</v>
      </c>
      <c r="J210" s="39">
        <v>460</v>
      </c>
      <c r="K210" s="37">
        <f t="shared" si="37"/>
        <v>0</v>
      </c>
    </row>
    <row r="211" spans="1:11" s="18" customFormat="1" ht="55.2" customHeight="1">
      <c r="A211" s="11" t="s">
        <v>735</v>
      </c>
      <c r="B211" s="12"/>
      <c r="C211" s="13" t="s">
        <v>736</v>
      </c>
      <c r="D211" s="14" t="s">
        <v>737</v>
      </c>
      <c r="E211" s="15" t="s">
        <v>738</v>
      </c>
      <c r="F211" s="33"/>
      <c r="G211" s="33"/>
      <c r="H211" s="33"/>
      <c r="I211" s="38"/>
      <c r="J211" s="33"/>
      <c r="K211" s="37"/>
    </row>
    <row r="212" spans="1:11" s="18" customFormat="1" ht="97.8" customHeight="1">
      <c r="A212" s="11" t="s">
        <v>739</v>
      </c>
      <c r="B212" s="12" t="s">
        <v>251</v>
      </c>
      <c r="C212" s="13" t="s">
        <v>740</v>
      </c>
      <c r="D212" s="14" t="s">
        <v>741</v>
      </c>
      <c r="E212" s="15" t="s">
        <v>742</v>
      </c>
      <c r="F212" s="37"/>
      <c r="G212" s="37"/>
      <c r="H212" s="37">
        <f t="shared" ref="H212:H213" si="38">ROUND(F212+G212,2)</f>
        <v>0</v>
      </c>
      <c r="I212" s="38">
        <v>334.98</v>
      </c>
      <c r="J212" s="39">
        <v>24</v>
      </c>
      <c r="K212" s="37">
        <f t="shared" ref="K212:K213" si="39">ROUND(H212*J212,2)</f>
        <v>0</v>
      </c>
    </row>
    <row r="213" spans="1:11" s="18" customFormat="1" ht="93.6" customHeight="1">
      <c r="A213" s="11" t="s">
        <v>743</v>
      </c>
      <c r="B213" s="12" t="s">
        <v>251</v>
      </c>
      <c r="C213" s="13" t="s">
        <v>744</v>
      </c>
      <c r="D213" s="14" t="s">
        <v>745</v>
      </c>
      <c r="E213" s="15" t="s">
        <v>746</v>
      </c>
      <c r="F213" s="37"/>
      <c r="G213" s="37"/>
      <c r="H213" s="37">
        <f t="shared" si="38"/>
        <v>0</v>
      </c>
      <c r="I213" s="38">
        <v>278.12</v>
      </c>
      <c r="J213" s="39">
        <v>10</v>
      </c>
      <c r="K213" s="37">
        <f t="shared" si="39"/>
        <v>0</v>
      </c>
    </row>
    <row r="214" spans="1:11" s="18" customFormat="1" ht="33.6" customHeight="1">
      <c r="A214" s="11" t="s">
        <v>747</v>
      </c>
      <c r="B214" s="12"/>
      <c r="C214" s="13" t="s">
        <v>748</v>
      </c>
      <c r="D214" s="14" t="s">
        <v>749</v>
      </c>
      <c r="E214" s="15" t="s">
        <v>750</v>
      </c>
      <c r="F214" s="33"/>
      <c r="G214" s="33"/>
      <c r="H214" s="33"/>
      <c r="I214" s="38"/>
      <c r="J214" s="33"/>
      <c r="K214" s="37"/>
    </row>
    <row r="215" spans="1:11" s="18" customFormat="1" ht="87.6" customHeight="1">
      <c r="A215" s="31" t="s">
        <v>751</v>
      </c>
      <c r="B215" s="12" t="s">
        <v>251</v>
      </c>
      <c r="C215" s="13" t="s">
        <v>752</v>
      </c>
      <c r="D215" s="14" t="s">
        <v>753</v>
      </c>
      <c r="E215" s="15" t="s">
        <v>754</v>
      </c>
      <c r="F215" s="37"/>
      <c r="G215" s="37"/>
      <c r="H215" s="37">
        <f t="shared" ref="H215:H218" si="40">ROUND(F215+G215,2)</f>
        <v>0</v>
      </c>
      <c r="I215" s="38">
        <v>33</v>
      </c>
      <c r="J215" s="39">
        <v>2</v>
      </c>
      <c r="K215" s="37">
        <f t="shared" ref="K215:K218" si="41">ROUND(H215*J215,2)</f>
        <v>0</v>
      </c>
    </row>
    <row r="216" spans="1:11" s="18" customFormat="1" ht="61.2">
      <c r="A216" s="11" t="s">
        <v>755</v>
      </c>
      <c r="B216" s="12" t="s">
        <v>251</v>
      </c>
      <c r="C216" s="13" t="s">
        <v>756</v>
      </c>
      <c r="D216" s="14" t="s">
        <v>757</v>
      </c>
      <c r="E216" s="15" t="s">
        <v>758</v>
      </c>
      <c r="F216" s="37"/>
      <c r="G216" s="37"/>
      <c r="H216" s="37">
        <f t="shared" si="40"/>
        <v>0</v>
      </c>
      <c r="I216" s="38">
        <v>17.57</v>
      </c>
      <c r="J216" s="39">
        <v>620</v>
      </c>
      <c r="K216" s="37">
        <f t="shared" si="41"/>
        <v>0</v>
      </c>
    </row>
    <row r="217" spans="1:11" s="18" customFormat="1" ht="94.2" customHeight="1">
      <c r="A217" s="11" t="s">
        <v>759</v>
      </c>
      <c r="B217" s="12" t="s">
        <v>251</v>
      </c>
      <c r="C217" s="13" t="s">
        <v>760</v>
      </c>
      <c r="D217" s="14" t="s">
        <v>761</v>
      </c>
      <c r="E217" s="15" t="s">
        <v>762</v>
      </c>
      <c r="F217" s="37"/>
      <c r="G217" s="37"/>
      <c r="H217" s="37">
        <f t="shared" si="40"/>
        <v>0</v>
      </c>
      <c r="I217" s="38">
        <v>160.91</v>
      </c>
      <c r="J217" s="39">
        <v>8</v>
      </c>
      <c r="K217" s="37">
        <f t="shared" si="41"/>
        <v>0</v>
      </c>
    </row>
    <row r="218" spans="1:11" s="18" customFormat="1" ht="82.8" customHeight="1">
      <c r="A218" s="11" t="s">
        <v>763</v>
      </c>
      <c r="B218" s="12" t="s">
        <v>251</v>
      </c>
      <c r="C218" s="13" t="s">
        <v>764</v>
      </c>
      <c r="D218" s="14" t="s">
        <v>765</v>
      </c>
      <c r="E218" s="15" t="s">
        <v>766</v>
      </c>
      <c r="F218" s="37"/>
      <c r="G218" s="37"/>
      <c r="H218" s="37">
        <f t="shared" si="40"/>
        <v>0</v>
      </c>
      <c r="I218" s="38">
        <v>120</v>
      </c>
      <c r="J218" s="39">
        <v>24</v>
      </c>
      <c r="K218" s="37">
        <f t="shared" si="41"/>
        <v>0</v>
      </c>
    </row>
    <row r="219" spans="1:11" s="18" customFormat="1" ht="30.6" customHeight="1">
      <c r="A219" s="11" t="s">
        <v>767</v>
      </c>
      <c r="B219" s="12"/>
      <c r="C219" s="13" t="s">
        <v>768</v>
      </c>
      <c r="D219" s="14" t="s">
        <v>769</v>
      </c>
      <c r="E219" s="15" t="s">
        <v>770</v>
      </c>
      <c r="F219" s="33"/>
      <c r="G219" s="33"/>
      <c r="H219" s="33"/>
      <c r="I219" s="38"/>
      <c r="J219" s="33"/>
      <c r="K219" s="37"/>
    </row>
    <row r="220" spans="1:11" s="18" customFormat="1" ht="51">
      <c r="A220" s="11" t="s">
        <v>771</v>
      </c>
      <c r="B220" s="12" t="s">
        <v>251</v>
      </c>
      <c r="C220" s="13" t="s">
        <v>772</v>
      </c>
      <c r="D220" s="14" t="s">
        <v>773</v>
      </c>
      <c r="E220" s="15" t="s">
        <v>774</v>
      </c>
      <c r="F220" s="37"/>
      <c r="G220" s="37"/>
      <c r="H220" s="37">
        <f t="shared" ref="H220:H229" si="42">ROUND(F220+G220,2)</f>
        <v>0</v>
      </c>
      <c r="I220" s="38">
        <v>4.34</v>
      </c>
      <c r="J220" s="39">
        <v>256</v>
      </c>
      <c r="K220" s="37">
        <f t="shared" ref="K220:K229" si="43">ROUND(H220*J220,2)</f>
        <v>0</v>
      </c>
    </row>
    <row r="221" spans="1:11" s="18" customFormat="1" ht="130.19999999999999" customHeight="1">
      <c r="A221" s="11" t="s">
        <v>775</v>
      </c>
      <c r="B221" s="12" t="s">
        <v>251</v>
      </c>
      <c r="C221" s="13" t="s">
        <v>776</v>
      </c>
      <c r="D221" s="14" t="s">
        <v>777</v>
      </c>
      <c r="E221" s="15" t="s">
        <v>778</v>
      </c>
      <c r="F221" s="37"/>
      <c r="G221" s="37"/>
      <c r="H221" s="37">
        <f t="shared" si="42"/>
        <v>0</v>
      </c>
      <c r="I221" s="38">
        <v>106.54</v>
      </c>
      <c r="J221" s="39">
        <v>14</v>
      </c>
      <c r="K221" s="37">
        <f t="shared" si="43"/>
        <v>0</v>
      </c>
    </row>
    <row r="222" spans="1:11" s="18" customFormat="1" ht="60.6" customHeight="1">
      <c r="A222" s="11" t="s">
        <v>779</v>
      </c>
      <c r="B222" s="12" t="s">
        <v>251</v>
      </c>
      <c r="C222" s="13" t="s">
        <v>780</v>
      </c>
      <c r="D222" s="14" t="s">
        <v>781</v>
      </c>
      <c r="E222" s="15" t="s">
        <v>782</v>
      </c>
      <c r="F222" s="37"/>
      <c r="G222" s="37"/>
      <c r="H222" s="37">
        <f t="shared" si="42"/>
        <v>0</v>
      </c>
      <c r="I222" s="38">
        <v>85.06</v>
      </c>
      <c r="J222" s="39">
        <v>8</v>
      </c>
      <c r="K222" s="37">
        <f t="shared" si="43"/>
        <v>0</v>
      </c>
    </row>
    <row r="223" spans="1:11" s="18" customFormat="1" ht="184.8" customHeight="1">
      <c r="A223" s="11" t="s">
        <v>783</v>
      </c>
      <c r="B223" s="12" t="s">
        <v>784</v>
      </c>
      <c r="C223" s="13" t="s">
        <v>785</v>
      </c>
      <c r="D223" s="14" t="s">
        <v>786</v>
      </c>
      <c r="E223" s="15" t="s">
        <v>787</v>
      </c>
      <c r="F223" s="37"/>
      <c r="G223" s="37"/>
      <c r="H223" s="37">
        <f t="shared" si="42"/>
        <v>0</v>
      </c>
      <c r="I223" s="38">
        <v>14</v>
      </c>
      <c r="J223" s="39">
        <v>6908</v>
      </c>
      <c r="K223" s="37">
        <f t="shared" si="43"/>
        <v>0</v>
      </c>
    </row>
    <row r="224" spans="1:11" s="18" customFormat="1" ht="70.8" customHeight="1">
      <c r="A224" s="11" t="s">
        <v>788</v>
      </c>
      <c r="B224" s="12" t="s">
        <v>251</v>
      </c>
      <c r="C224" s="13" t="s">
        <v>789</v>
      </c>
      <c r="D224" s="14" t="s">
        <v>790</v>
      </c>
      <c r="E224" s="15" t="s">
        <v>791</v>
      </c>
      <c r="F224" s="37"/>
      <c r="G224" s="37"/>
      <c r="H224" s="37">
        <f t="shared" si="42"/>
        <v>0</v>
      </c>
      <c r="I224" s="38">
        <v>6.3</v>
      </c>
      <c r="J224" s="39">
        <v>4</v>
      </c>
      <c r="K224" s="37">
        <f t="shared" si="43"/>
        <v>0</v>
      </c>
    </row>
    <row r="225" spans="1:11" s="18" customFormat="1" ht="57" customHeight="1">
      <c r="A225" s="11" t="s">
        <v>792</v>
      </c>
      <c r="B225" s="12" t="s">
        <v>251</v>
      </c>
      <c r="C225" s="13" t="s">
        <v>793</v>
      </c>
      <c r="D225" s="14" t="s">
        <v>794</v>
      </c>
      <c r="E225" s="15" t="s">
        <v>795</v>
      </c>
      <c r="F225" s="37"/>
      <c r="G225" s="37"/>
      <c r="H225" s="37">
        <f t="shared" si="42"/>
        <v>0</v>
      </c>
      <c r="I225" s="38">
        <v>7.7</v>
      </c>
      <c r="J225" s="39">
        <v>2</v>
      </c>
      <c r="K225" s="37">
        <f t="shared" si="43"/>
        <v>0</v>
      </c>
    </row>
    <row r="226" spans="1:11" s="18" customFormat="1" ht="73.8" customHeight="1">
      <c r="A226" s="11" t="s">
        <v>796</v>
      </c>
      <c r="B226" s="12" t="s">
        <v>251</v>
      </c>
      <c r="C226" s="13" t="s">
        <v>797</v>
      </c>
      <c r="D226" s="14" t="s">
        <v>798</v>
      </c>
      <c r="E226" s="15" t="s">
        <v>799</v>
      </c>
      <c r="F226" s="37"/>
      <c r="G226" s="37"/>
      <c r="H226" s="37">
        <f t="shared" si="42"/>
        <v>0</v>
      </c>
      <c r="I226" s="38">
        <v>12.51</v>
      </c>
      <c r="J226" s="39">
        <v>266</v>
      </c>
      <c r="K226" s="37">
        <f t="shared" si="43"/>
        <v>0</v>
      </c>
    </row>
    <row r="227" spans="1:11" s="18" customFormat="1" ht="51" customHeight="1">
      <c r="A227" s="11" t="s">
        <v>800</v>
      </c>
      <c r="B227" s="12" t="s">
        <v>251</v>
      </c>
      <c r="C227" s="13" t="s">
        <v>801</v>
      </c>
      <c r="D227" s="14" t="s">
        <v>802</v>
      </c>
      <c r="E227" s="15" t="s">
        <v>803</v>
      </c>
      <c r="F227" s="37"/>
      <c r="G227" s="37"/>
      <c r="H227" s="37">
        <f t="shared" si="42"/>
        <v>0</v>
      </c>
      <c r="I227" s="38">
        <v>5</v>
      </c>
      <c r="J227" s="39">
        <v>202</v>
      </c>
      <c r="K227" s="37">
        <f t="shared" si="43"/>
        <v>0</v>
      </c>
    </row>
    <row r="228" spans="1:11" s="18" customFormat="1" ht="110.4" customHeight="1">
      <c r="A228" s="11" t="s">
        <v>804</v>
      </c>
      <c r="B228" s="12" t="s">
        <v>251</v>
      </c>
      <c r="C228" s="13" t="s">
        <v>805</v>
      </c>
      <c r="D228" s="14" t="s">
        <v>806</v>
      </c>
      <c r="E228" s="15" t="s">
        <v>807</v>
      </c>
      <c r="F228" s="37"/>
      <c r="G228" s="37"/>
      <c r="H228" s="37">
        <f t="shared" si="42"/>
        <v>0</v>
      </c>
      <c r="I228" s="38">
        <v>55.34</v>
      </c>
      <c r="J228" s="39">
        <v>36</v>
      </c>
      <c r="K228" s="37">
        <f t="shared" si="43"/>
        <v>0</v>
      </c>
    </row>
    <row r="229" spans="1:11" s="18" customFormat="1" ht="50.4" customHeight="1">
      <c r="A229" s="11" t="s">
        <v>808</v>
      </c>
      <c r="B229" s="12" t="s">
        <v>251</v>
      </c>
      <c r="C229" s="13" t="s">
        <v>809</v>
      </c>
      <c r="D229" s="14" t="s">
        <v>810</v>
      </c>
      <c r="E229" s="15" t="s">
        <v>811</v>
      </c>
      <c r="F229" s="37"/>
      <c r="G229" s="37"/>
      <c r="H229" s="37">
        <f t="shared" si="42"/>
        <v>0</v>
      </c>
      <c r="I229" s="38">
        <v>35</v>
      </c>
      <c r="J229" s="39">
        <v>6</v>
      </c>
      <c r="K229" s="37">
        <f t="shared" si="43"/>
        <v>0</v>
      </c>
    </row>
    <row r="230" spans="1:11" s="18" customFormat="1" ht="55.2" customHeight="1">
      <c r="A230" s="11" t="s">
        <v>812</v>
      </c>
      <c r="B230" s="12"/>
      <c r="C230" s="13" t="s">
        <v>813</v>
      </c>
      <c r="D230" s="14" t="s">
        <v>814</v>
      </c>
      <c r="E230" s="15" t="s">
        <v>815</v>
      </c>
      <c r="F230" s="33"/>
      <c r="G230" s="33"/>
      <c r="H230" s="33"/>
      <c r="I230" s="38"/>
      <c r="J230" s="33"/>
      <c r="K230" s="37"/>
    </row>
    <row r="231" spans="1:11" s="18" customFormat="1" ht="55.2" customHeight="1">
      <c r="A231" s="11" t="s">
        <v>816</v>
      </c>
      <c r="B231" s="12" t="s">
        <v>251</v>
      </c>
      <c r="C231" s="13" t="s">
        <v>817</v>
      </c>
      <c r="D231" s="14" t="s">
        <v>818</v>
      </c>
      <c r="E231" s="15" t="s">
        <v>819</v>
      </c>
      <c r="F231" s="37"/>
      <c r="G231" s="37"/>
      <c r="H231" s="37">
        <f t="shared" ref="H231:H234" si="44">ROUND(F231+G231,2)</f>
        <v>0</v>
      </c>
      <c r="I231" s="38">
        <v>28.85</v>
      </c>
      <c r="J231" s="39">
        <v>86</v>
      </c>
      <c r="K231" s="37">
        <f t="shared" ref="K231:K234" si="45">ROUND(H231*J231,2)</f>
        <v>0</v>
      </c>
    </row>
    <row r="232" spans="1:11" s="18" customFormat="1" ht="85.2" customHeight="1">
      <c r="A232" s="11" t="s">
        <v>820</v>
      </c>
      <c r="B232" s="12" t="s">
        <v>784</v>
      </c>
      <c r="C232" s="13" t="s">
        <v>821</v>
      </c>
      <c r="D232" s="42" t="s">
        <v>822</v>
      </c>
      <c r="E232" s="43" t="s">
        <v>823</v>
      </c>
      <c r="F232" s="37"/>
      <c r="G232" s="37"/>
      <c r="H232" s="37">
        <f t="shared" si="44"/>
        <v>0</v>
      </c>
      <c r="I232" s="38">
        <v>30</v>
      </c>
      <c r="J232" s="39">
        <v>56</v>
      </c>
      <c r="K232" s="37">
        <f t="shared" si="45"/>
        <v>0</v>
      </c>
    </row>
    <row r="233" spans="1:11" s="18" customFormat="1" ht="85.2" customHeight="1">
      <c r="A233" s="11" t="s">
        <v>824</v>
      </c>
      <c r="B233" s="12" t="s">
        <v>825</v>
      </c>
      <c r="C233" s="13" t="s">
        <v>826</v>
      </c>
      <c r="D233" s="42" t="s">
        <v>827</v>
      </c>
      <c r="E233" s="43" t="s">
        <v>828</v>
      </c>
      <c r="F233" s="37"/>
      <c r="G233" s="37"/>
      <c r="H233" s="37">
        <f t="shared" si="44"/>
        <v>0</v>
      </c>
      <c r="I233" s="38">
        <v>175.74</v>
      </c>
      <c r="J233" s="39">
        <v>82</v>
      </c>
      <c r="K233" s="37">
        <f t="shared" si="45"/>
        <v>0</v>
      </c>
    </row>
    <row r="234" spans="1:11" s="18" customFormat="1" ht="139.80000000000001" customHeight="1">
      <c r="A234" s="11" t="s">
        <v>829</v>
      </c>
      <c r="B234" s="12" t="s">
        <v>251</v>
      </c>
      <c r="C234" s="13" t="s">
        <v>830</v>
      </c>
      <c r="D234" s="42" t="s">
        <v>831</v>
      </c>
      <c r="E234" s="43" t="s">
        <v>832</v>
      </c>
      <c r="F234" s="37"/>
      <c r="G234" s="37"/>
      <c r="H234" s="37">
        <f t="shared" si="44"/>
        <v>0</v>
      </c>
      <c r="I234" s="38">
        <v>135.75</v>
      </c>
      <c r="J234" s="39">
        <v>2</v>
      </c>
      <c r="K234" s="37">
        <f t="shared" si="45"/>
        <v>0</v>
      </c>
    </row>
    <row r="235" spans="1:11" s="18" customFormat="1" ht="33" customHeight="1">
      <c r="A235" s="11" t="s">
        <v>833</v>
      </c>
      <c r="B235" s="12"/>
      <c r="C235" s="13" t="s">
        <v>834</v>
      </c>
      <c r="D235" s="14" t="s">
        <v>835</v>
      </c>
      <c r="E235" s="15" t="s">
        <v>836</v>
      </c>
      <c r="F235" s="33"/>
      <c r="G235" s="33"/>
      <c r="H235" s="33"/>
      <c r="I235" s="38"/>
      <c r="J235" s="33"/>
      <c r="K235" s="37"/>
    </row>
    <row r="236" spans="1:11" s="18" customFormat="1" ht="63.6" customHeight="1">
      <c r="A236" s="11" t="s">
        <v>837</v>
      </c>
      <c r="B236" s="12" t="s">
        <v>202</v>
      </c>
      <c r="C236" s="13" t="s">
        <v>838</v>
      </c>
      <c r="D236" s="14" t="s">
        <v>839</v>
      </c>
      <c r="E236" s="15" t="s">
        <v>840</v>
      </c>
      <c r="F236" s="37"/>
      <c r="G236" s="37"/>
      <c r="H236" s="37">
        <f t="shared" ref="H236:H247" si="46">ROUND(F236+G236,2)</f>
        <v>0</v>
      </c>
      <c r="I236" s="38">
        <v>1.46</v>
      </c>
      <c r="J236" s="39">
        <v>17192</v>
      </c>
      <c r="K236" s="37">
        <f t="shared" ref="K236:K247" si="47">ROUND(H236*J236,2)</f>
        <v>0</v>
      </c>
    </row>
    <row r="237" spans="1:11" s="18" customFormat="1" ht="71.400000000000006">
      <c r="A237" s="11" t="s">
        <v>841</v>
      </c>
      <c r="B237" s="12" t="s">
        <v>251</v>
      </c>
      <c r="C237" s="13" t="s">
        <v>842</v>
      </c>
      <c r="D237" s="14" t="s">
        <v>843</v>
      </c>
      <c r="E237" s="15" t="s">
        <v>844</v>
      </c>
      <c r="F237" s="37"/>
      <c r="G237" s="37"/>
      <c r="H237" s="37">
        <f t="shared" si="46"/>
        <v>0</v>
      </c>
      <c r="I237" s="38">
        <v>8.15</v>
      </c>
      <c r="J237" s="39">
        <v>898</v>
      </c>
      <c r="K237" s="37">
        <f t="shared" si="47"/>
        <v>0</v>
      </c>
    </row>
    <row r="238" spans="1:11" s="18" customFormat="1" ht="40.799999999999997">
      <c r="A238" s="11" t="s">
        <v>845</v>
      </c>
      <c r="B238" s="12" t="s">
        <v>251</v>
      </c>
      <c r="C238" s="13" t="s">
        <v>846</v>
      </c>
      <c r="D238" s="14" t="s">
        <v>847</v>
      </c>
      <c r="E238" s="15" t="s">
        <v>848</v>
      </c>
      <c r="F238" s="37"/>
      <c r="G238" s="37"/>
      <c r="H238" s="37">
        <f t="shared" si="46"/>
        <v>0</v>
      </c>
      <c r="I238" s="38">
        <v>7.2</v>
      </c>
      <c r="J238" s="39">
        <v>1216</v>
      </c>
      <c r="K238" s="37">
        <f t="shared" si="47"/>
        <v>0</v>
      </c>
    </row>
    <row r="239" spans="1:11" s="18" customFormat="1" ht="102" customHeight="1">
      <c r="A239" s="11" t="s">
        <v>849</v>
      </c>
      <c r="B239" s="12" t="s">
        <v>251</v>
      </c>
      <c r="C239" s="13" t="s">
        <v>850</v>
      </c>
      <c r="D239" s="14" t="s">
        <v>851</v>
      </c>
      <c r="E239" s="15" t="s">
        <v>852</v>
      </c>
      <c r="F239" s="37"/>
      <c r="G239" s="37"/>
      <c r="H239" s="37">
        <f t="shared" si="46"/>
        <v>0</v>
      </c>
      <c r="I239" s="38">
        <v>182.06</v>
      </c>
      <c r="J239" s="39">
        <v>134</v>
      </c>
      <c r="K239" s="37">
        <f t="shared" si="47"/>
        <v>0</v>
      </c>
    </row>
    <row r="240" spans="1:11" s="51" customFormat="1" ht="54.6" customHeight="1">
      <c r="A240" s="11" t="s">
        <v>853</v>
      </c>
      <c r="B240" s="12" t="s">
        <v>251</v>
      </c>
      <c r="C240" s="13" t="s">
        <v>854</v>
      </c>
      <c r="D240" s="14" t="s">
        <v>855</v>
      </c>
      <c r="E240" s="15" t="s">
        <v>856</v>
      </c>
      <c r="F240" s="37"/>
      <c r="G240" s="37"/>
      <c r="H240" s="37">
        <f t="shared" si="46"/>
        <v>0</v>
      </c>
      <c r="I240" s="38">
        <v>232.4</v>
      </c>
      <c r="J240" s="39">
        <v>50</v>
      </c>
      <c r="K240" s="37">
        <f t="shared" si="47"/>
        <v>0</v>
      </c>
    </row>
    <row r="241" spans="1:11" s="18" customFormat="1" ht="115.2" customHeight="1">
      <c r="A241" s="11" t="s">
        <v>857</v>
      </c>
      <c r="B241" s="12" t="s">
        <v>825</v>
      </c>
      <c r="C241" s="13" t="s">
        <v>858</v>
      </c>
      <c r="D241" s="14" t="s">
        <v>859</v>
      </c>
      <c r="E241" s="15" t="s">
        <v>860</v>
      </c>
      <c r="F241" s="37"/>
      <c r="G241" s="37"/>
      <c r="H241" s="37">
        <f t="shared" si="46"/>
        <v>0</v>
      </c>
      <c r="I241" s="38">
        <v>99.83</v>
      </c>
      <c r="J241" s="39">
        <v>28</v>
      </c>
      <c r="K241" s="37">
        <f t="shared" si="47"/>
        <v>0</v>
      </c>
    </row>
    <row r="242" spans="1:11" s="18" customFormat="1" ht="85.8" customHeight="1">
      <c r="A242" s="11" t="s">
        <v>861</v>
      </c>
      <c r="B242" s="12" t="s">
        <v>251</v>
      </c>
      <c r="C242" s="13" t="s">
        <v>862</v>
      </c>
      <c r="D242" s="14" t="s">
        <v>863</v>
      </c>
      <c r="E242" s="15" t="s">
        <v>864</v>
      </c>
      <c r="F242" s="37"/>
      <c r="G242" s="37"/>
      <c r="H242" s="37">
        <f t="shared" si="46"/>
        <v>0</v>
      </c>
      <c r="I242" s="38">
        <v>99</v>
      </c>
      <c r="J242" s="39">
        <v>2</v>
      </c>
      <c r="K242" s="37">
        <f t="shared" si="47"/>
        <v>0</v>
      </c>
    </row>
    <row r="243" spans="1:11" s="51" customFormat="1" ht="40.799999999999997">
      <c r="A243" s="11" t="s">
        <v>865</v>
      </c>
      <c r="B243" s="12" t="s">
        <v>251</v>
      </c>
      <c r="C243" s="13" t="s">
        <v>866</v>
      </c>
      <c r="D243" s="14" t="s">
        <v>867</v>
      </c>
      <c r="E243" s="15" t="s">
        <v>868</v>
      </c>
      <c r="F243" s="37"/>
      <c r="G243" s="37"/>
      <c r="H243" s="37">
        <f t="shared" si="46"/>
        <v>0</v>
      </c>
      <c r="I243" s="38">
        <v>8.42</v>
      </c>
      <c r="J243" s="39">
        <v>288</v>
      </c>
      <c r="K243" s="37">
        <f t="shared" si="47"/>
        <v>0</v>
      </c>
    </row>
    <row r="244" spans="1:11" s="18" customFormat="1" ht="97.8" customHeight="1">
      <c r="A244" s="11" t="s">
        <v>869</v>
      </c>
      <c r="B244" s="12" t="s">
        <v>251</v>
      </c>
      <c r="C244" s="13" t="s">
        <v>870</v>
      </c>
      <c r="D244" s="14" t="s">
        <v>871</v>
      </c>
      <c r="E244" s="15" t="s">
        <v>872</v>
      </c>
      <c r="F244" s="37"/>
      <c r="G244" s="37"/>
      <c r="H244" s="37">
        <f t="shared" si="46"/>
        <v>0</v>
      </c>
      <c r="I244" s="38">
        <v>122.08</v>
      </c>
      <c r="J244" s="39">
        <v>2</v>
      </c>
      <c r="K244" s="37">
        <f t="shared" si="47"/>
        <v>0</v>
      </c>
    </row>
    <row r="245" spans="1:11" s="51" customFormat="1" ht="54.6" customHeight="1">
      <c r="A245" s="11" t="s">
        <v>873</v>
      </c>
      <c r="B245" s="12" t="s">
        <v>251</v>
      </c>
      <c r="C245" s="13" t="s">
        <v>874</v>
      </c>
      <c r="D245" s="14" t="s">
        <v>875</v>
      </c>
      <c r="E245" s="15" t="s">
        <v>876</v>
      </c>
      <c r="F245" s="37"/>
      <c r="G245" s="37"/>
      <c r="H245" s="37">
        <f t="shared" si="46"/>
        <v>0</v>
      </c>
      <c r="I245" s="38">
        <v>12.8</v>
      </c>
      <c r="J245" s="39">
        <v>2</v>
      </c>
      <c r="K245" s="37">
        <f t="shared" si="47"/>
        <v>0</v>
      </c>
    </row>
    <row r="246" spans="1:11" s="18" customFormat="1" ht="150.6" customHeight="1">
      <c r="A246" s="11" t="s">
        <v>877</v>
      </c>
      <c r="B246" s="12" t="s">
        <v>251</v>
      </c>
      <c r="C246" s="13" t="s">
        <v>878</v>
      </c>
      <c r="D246" s="14" t="s">
        <v>879</v>
      </c>
      <c r="E246" s="15" t="s">
        <v>880</v>
      </c>
      <c r="F246" s="37"/>
      <c r="G246" s="37"/>
      <c r="H246" s="37">
        <f t="shared" si="46"/>
        <v>0</v>
      </c>
      <c r="I246" s="38">
        <v>78.02</v>
      </c>
      <c r="J246" s="39">
        <v>30</v>
      </c>
      <c r="K246" s="37">
        <f t="shared" si="47"/>
        <v>0</v>
      </c>
    </row>
    <row r="247" spans="1:11" s="18" customFormat="1" ht="61.2" customHeight="1">
      <c r="A247" s="11" t="s">
        <v>881</v>
      </c>
      <c r="B247" s="12" t="s">
        <v>251</v>
      </c>
      <c r="C247" s="13" t="s">
        <v>882</v>
      </c>
      <c r="D247" s="14" t="s">
        <v>883</v>
      </c>
      <c r="E247" s="15" t="s">
        <v>884</v>
      </c>
      <c r="F247" s="37"/>
      <c r="G247" s="37"/>
      <c r="H247" s="37">
        <f t="shared" si="46"/>
        <v>0</v>
      </c>
      <c r="I247" s="38">
        <v>129.15</v>
      </c>
      <c r="J247" s="39">
        <v>10</v>
      </c>
      <c r="K247" s="37">
        <f t="shared" si="47"/>
        <v>0</v>
      </c>
    </row>
    <row r="248" spans="1:11" s="18" customFormat="1" ht="46.2" customHeight="1">
      <c r="A248" s="11" t="s">
        <v>885</v>
      </c>
      <c r="B248" s="12"/>
      <c r="C248" s="52" t="s">
        <v>886</v>
      </c>
      <c r="D248" s="53" t="s">
        <v>887</v>
      </c>
      <c r="E248" s="54" t="s">
        <v>888</v>
      </c>
      <c r="F248" s="55"/>
      <c r="G248" s="55"/>
      <c r="H248" s="55"/>
      <c r="I248" s="38"/>
      <c r="J248" s="55"/>
      <c r="K248" s="37"/>
    </row>
    <row r="249" spans="1:11" s="18" customFormat="1" ht="30.6">
      <c r="A249" s="11" t="s">
        <v>889</v>
      </c>
      <c r="B249" s="12"/>
      <c r="C249" s="52" t="s">
        <v>890</v>
      </c>
      <c r="D249" s="14" t="s">
        <v>891</v>
      </c>
      <c r="E249" s="15" t="s">
        <v>892</v>
      </c>
      <c r="F249" s="33"/>
      <c r="G249" s="33"/>
      <c r="H249" s="33"/>
      <c r="I249" s="38"/>
      <c r="J249" s="33"/>
      <c r="K249" s="37"/>
    </row>
    <row r="250" spans="1:11" s="51" customFormat="1" ht="93.6" customHeight="1">
      <c r="A250" s="11" t="s">
        <v>893</v>
      </c>
      <c r="B250" s="12" t="s">
        <v>251</v>
      </c>
      <c r="C250" s="13" t="s">
        <v>894</v>
      </c>
      <c r="D250" s="14" t="s">
        <v>895</v>
      </c>
      <c r="E250" s="15" t="s">
        <v>896</v>
      </c>
      <c r="F250" s="37"/>
      <c r="G250" s="37"/>
      <c r="H250" s="37">
        <f t="shared" ref="H250:H254" si="48">ROUND(F250+G250,2)</f>
        <v>0</v>
      </c>
      <c r="I250" s="38">
        <v>267.64999999999998</v>
      </c>
      <c r="J250" s="39">
        <v>960</v>
      </c>
      <c r="K250" s="37">
        <f t="shared" ref="K250:K254" si="49">ROUND(H250*J250,2)</f>
        <v>0</v>
      </c>
    </row>
    <row r="251" spans="1:11" s="18" customFormat="1" ht="93.6" customHeight="1">
      <c r="A251" s="11" t="s">
        <v>897</v>
      </c>
      <c r="B251" s="12" t="s">
        <v>251</v>
      </c>
      <c r="C251" s="13" t="s">
        <v>898</v>
      </c>
      <c r="D251" s="14" t="s">
        <v>899</v>
      </c>
      <c r="E251" s="15" t="s">
        <v>900</v>
      </c>
      <c r="F251" s="37"/>
      <c r="G251" s="37"/>
      <c r="H251" s="37">
        <f t="shared" si="48"/>
        <v>0</v>
      </c>
      <c r="I251" s="38">
        <v>309.89</v>
      </c>
      <c r="J251" s="39">
        <v>892</v>
      </c>
      <c r="K251" s="37">
        <f t="shared" si="49"/>
        <v>0</v>
      </c>
    </row>
    <row r="252" spans="1:11" s="18" customFormat="1" ht="93.6" customHeight="1">
      <c r="A252" s="11" t="s">
        <v>901</v>
      </c>
      <c r="B252" s="12" t="s">
        <v>251</v>
      </c>
      <c r="C252" s="13" t="s">
        <v>902</v>
      </c>
      <c r="D252" s="14" t="s">
        <v>903</v>
      </c>
      <c r="E252" s="15" t="s">
        <v>904</v>
      </c>
      <c r="F252" s="37"/>
      <c r="G252" s="37"/>
      <c r="H252" s="37">
        <f t="shared" si="48"/>
        <v>0</v>
      </c>
      <c r="I252" s="38">
        <v>343.43</v>
      </c>
      <c r="J252" s="39">
        <v>2</v>
      </c>
      <c r="K252" s="37">
        <f t="shared" si="49"/>
        <v>0</v>
      </c>
    </row>
    <row r="253" spans="1:11" s="18" customFormat="1" ht="103.2" customHeight="1">
      <c r="A253" s="11" t="s">
        <v>905</v>
      </c>
      <c r="B253" s="12" t="s">
        <v>251</v>
      </c>
      <c r="C253" s="13" t="s">
        <v>906</v>
      </c>
      <c r="D253" s="14" t="s">
        <v>907</v>
      </c>
      <c r="E253" s="15" t="s">
        <v>908</v>
      </c>
      <c r="F253" s="37"/>
      <c r="G253" s="37"/>
      <c r="H253" s="37">
        <f t="shared" si="48"/>
        <v>0</v>
      </c>
      <c r="I253" s="38">
        <v>197.93</v>
      </c>
      <c r="J253" s="39">
        <v>50</v>
      </c>
      <c r="K253" s="37">
        <f t="shared" si="49"/>
        <v>0</v>
      </c>
    </row>
    <row r="254" spans="1:11" s="18" customFormat="1" ht="58.8" customHeight="1">
      <c r="A254" s="31" t="s">
        <v>909</v>
      </c>
      <c r="B254" s="12" t="s">
        <v>251</v>
      </c>
      <c r="C254" s="13" t="s">
        <v>910</v>
      </c>
      <c r="D254" s="14" t="s">
        <v>911</v>
      </c>
      <c r="E254" s="15" t="s">
        <v>912</v>
      </c>
      <c r="F254" s="37"/>
      <c r="G254" s="37"/>
      <c r="H254" s="37">
        <f t="shared" si="48"/>
        <v>0</v>
      </c>
      <c r="I254" s="38">
        <v>200</v>
      </c>
      <c r="J254" s="39">
        <v>2</v>
      </c>
      <c r="K254" s="37">
        <f t="shared" si="49"/>
        <v>0</v>
      </c>
    </row>
    <row r="255" spans="1:11" s="18" customFormat="1" ht="30" customHeight="1">
      <c r="A255" s="11" t="s">
        <v>913</v>
      </c>
      <c r="B255" s="12"/>
      <c r="C255" s="13" t="s">
        <v>914</v>
      </c>
      <c r="D255" s="14" t="s">
        <v>915</v>
      </c>
      <c r="E255" s="15" t="s">
        <v>916</v>
      </c>
      <c r="F255" s="33"/>
      <c r="G255" s="33"/>
      <c r="H255" s="33"/>
      <c r="I255" s="38"/>
      <c r="J255" s="33"/>
      <c r="K255" s="37"/>
    </row>
    <row r="256" spans="1:11" s="18" customFormat="1" ht="69.599999999999994" customHeight="1">
      <c r="A256" s="11" t="s">
        <v>917</v>
      </c>
      <c r="B256" s="12" t="s">
        <v>251</v>
      </c>
      <c r="C256" s="13" t="s">
        <v>918</v>
      </c>
      <c r="D256" s="14" t="s">
        <v>919</v>
      </c>
      <c r="E256" s="15" t="s">
        <v>920</v>
      </c>
      <c r="F256" s="37"/>
      <c r="G256" s="37"/>
      <c r="H256" s="37">
        <f t="shared" ref="H256:H257" si="50">ROUND(F256+G256,2)</f>
        <v>0</v>
      </c>
      <c r="I256" s="38">
        <v>7.5</v>
      </c>
      <c r="J256" s="39">
        <v>2032</v>
      </c>
      <c r="K256" s="37">
        <f t="shared" ref="K256:K257" si="51">ROUND(H256*J256,2)</f>
        <v>0</v>
      </c>
    </row>
    <row r="257" spans="1:11" s="18" customFormat="1" ht="69.599999999999994" customHeight="1">
      <c r="A257" s="11" t="s">
        <v>921</v>
      </c>
      <c r="B257" s="12" t="s">
        <v>251</v>
      </c>
      <c r="C257" s="13" t="s">
        <v>922</v>
      </c>
      <c r="D257" s="14" t="s">
        <v>923</v>
      </c>
      <c r="E257" s="15" t="s">
        <v>924</v>
      </c>
      <c r="F257" s="37"/>
      <c r="G257" s="37"/>
      <c r="H257" s="37">
        <f t="shared" si="50"/>
        <v>0</v>
      </c>
      <c r="I257" s="38">
        <v>6.47</v>
      </c>
      <c r="J257" s="39">
        <v>2</v>
      </c>
      <c r="K257" s="37">
        <f t="shared" si="51"/>
        <v>0</v>
      </c>
    </row>
    <row r="258" spans="1:11" s="18" customFormat="1" ht="69.599999999999994" customHeight="1">
      <c r="A258" s="11" t="s">
        <v>925</v>
      </c>
      <c r="B258" s="12"/>
      <c r="C258" s="13" t="s">
        <v>926</v>
      </c>
      <c r="D258" s="14" t="s">
        <v>927</v>
      </c>
      <c r="E258" s="15" t="s">
        <v>928</v>
      </c>
      <c r="F258" s="33"/>
      <c r="G258" s="33"/>
      <c r="H258" s="33"/>
      <c r="I258" s="38"/>
      <c r="J258" s="33"/>
      <c r="K258" s="37"/>
    </row>
    <row r="259" spans="1:11" s="18" customFormat="1" ht="69.599999999999994" customHeight="1">
      <c r="A259" s="11" t="s">
        <v>929</v>
      </c>
      <c r="B259" s="12" t="s">
        <v>202</v>
      </c>
      <c r="C259" s="13" t="s">
        <v>930</v>
      </c>
      <c r="D259" s="42" t="s">
        <v>931</v>
      </c>
      <c r="E259" s="43" t="s">
        <v>932</v>
      </c>
      <c r="F259" s="37"/>
      <c r="G259" s="37"/>
      <c r="H259" s="37">
        <f t="shared" ref="H259:H266" si="52">ROUND(F259+G259,2)</f>
        <v>0</v>
      </c>
      <c r="I259" s="38">
        <v>3.96</v>
      </c>
      <c r="J259" s="39">
        <v>5696</v>
      </c>
      <c r="K259" s="37">
        <f t="shared" ref="K259:K266" si="53">ROUND(H259*J259,2)</f>
        <v>0</v>
      </c>
    </row>
    <row r="260" spans="1:11" s="18" customFormat="1" ht="69.599999999999994" customHeight="1">
      <c r="A260" s="11" t="s">
        <v>933</v>
      </c>
      <c r="B260" s="12" t="s">
        <v>202</v>
      </c>
      <c r="C260" s="13" t="s">
        <v>934</v>
      </c>
      <c r="D260" s="42" t="s">
        <v>935</v>
      </c>
      <c r="E260" s="43" t="s">
        <v>936</v>
      </c>
      <c r="F260" s="37"/>
      <c r="G260" s="37"/>
      <c r="H260" s="37">
        <f t="shared" si="52"/>
        <v>0</v>
      </c>
      <c r="I260" s="38">
        <v>3.5</v>
      </c>
      <c r="J260" s="39">
        <v>35850</v>
      </c>
      <c r="K260" s="37">
        <f t="shared" si="53"/>
        <v>0</v>
      </c>
    </row>
    <row r="261" spans="1:11" s="18" customFormat="1" ht="69.599999999999994" customHeight="1">
      <c r="A261" s="11" t="s">
        <v>937</v>
      </c>
      <c r="B261" s="12" t="s">
        <v>202</v>
      </c>
      <c r="C261" s="13" t="s">
        <v>938</v>
      </c>
      <c r="D261" s="42" t="s">
        <v>939</v>
      </c>
      <c r="E261" s="43" t="s">
        <v>940</v>
      </c>
      <c r="F261" s="37"/>
      <c r="G261" s="37"/>
      <c r="H261" s="37">
        <f t="shared" si="52"/>
        <v>0</v>
      </c>
      <c r="I261" s="38">
        <v>3.23</v>
      </c>
      <c r="J261" s="39">
        <v>4734</v>
      </c>
      <c r="K261" s="37">
        <f t="shared" si="53"/>
        <v>0</v>
      </c>
    </row>
    <row r="262" spans="1:11" s="18" customFormat="1" ht="69.599999999999994" customHeight="1">
      <c r="A262" s="11" t="s">
        <v>941</v>
      </c>
      <c r="B262" s="12" t="s">
        <v>202</v>
      </c>
      <c r="C262" s="13" t="s">
        <v>942</v>
      </c>
      <c r="D262" s="42" t="s">
        <v>943</v>
      </c>
      <c r="E262" s="43" t="s">
        <v>944</v>
      </c>
      <c r="F262" s="37"/>
      <c r="G262" s="37"/>
      <c r="H262" s="37">
        <f t="shared" si="52"/>
        <v>0</v>
      </c>
      <c r="I262" s="38">
        <v>2.17</v>
      </c>
      <c r="J262" s="39">
        <v>3934</v>
      </c>
      <c r="K262" s="37">
        <f t="shared" si="53"/>
        <v>0</v>
      </c>
    </row>
    <row r="263" spans="1:11" s="18" customFormat="1" ht="69.599999999999994" customHeight="1">
      <c r="A263" s="11" t="s">
        <v>945</v>
      </c>
      <c r="B263" s="12" t="s">
        <v>202</v>
      </c>
      <c r="C263" s="13" t="s">
        <v>946</v>
      </c>
      <c r="D263" s="42" t="s">
        <v>947</v>
      </c>
      <c r="E263" s="43" t="s">
        <v>948</v>
      </c>
      <c r="F263" s="37"/>
      <c r="G263" s="37"/>
      <c r="H263" s="37">
        <f t="shared" si="52"/>
        <v>0</v>
      </c>
      <c r="I263" s="38">
        <v>2.02</v>
      </c>
      <c r="J263" s="39">
        <v>8364</v>
      </c>
      <c r="K263" s="37">
        <f t="shared" si="53"/>
        <v>0</v>
      </c>
    </row>
    <row r="264" spans="1:11" s="18" customFormat="1" ht="69.599999999999994" customHeight="1">
      <c r="A264" s="11" t="s">
        <v>949</v>
      </c>
      <c r="B264" s="12" t="s">
        <v>202</v>
      </c>
      <c r="C264" s="13" t="s">
        <v>950</v>
      </c>
      <c r="D264" s="14" t="s">
        <v>951</v>
      </c>
      <c r="E264" s="15" t="s">
        <v>952</v>
      </c>
      <c r="F264" s="37"/>
      <c r="G264" s="37"/>
      <c r="H264" s="37">
        <f t="shared" si="52"/>
        <v>0</v>
      </c>
      <c r="I264" s="38">
        <v>1.18</v>
      </c>
      <c r="J264" s="39">
        <v>230</v>
      </c>
      <c r="K264" s="37">
        <f t="shared" si="53"/>
        <v>0</v>
      </c>
    </row>
    <row r="265" spans="1:11" s="18" customFormat="1" ht="69.599999999999994" customHeight="1">
      <c r="A265" s="11" t="s">
        <v>953</v>
      </c>
      <c r="B265" s="12" t="s">
        <v>202</v>
      </c>
      <c r="C265" s="13" t="s">
        <v>954</v>
      </c>
      <c r="D265" s="14" t="s">
        <v>955</v>
      </c>
      <c r="E265" s="15" t="s">
        <v>956</v>
      </c>
      <c r="F265" s="37"/>
      <c r="G265" s="37"/>
      <c r="H265" s="37">
        <f t="shared" si="52"/>
        <v>0</v>
      </c>
      <c r="I265" s="38">
        <v>1.29</v>
      </c>
      <c r="J265" s="39">
        <v>214</v>
      </c>
      <c r="K265" s="37">
        <f t="shared" si="53"/>
        <v>0</v>
      </c>
    </row>
    <row r="266" spans="1:11" s="18" customFormat="1" ht="69.599999999999994" customHeight="1">
      <c r="A266" s="11" t="s">
        <v>957</v>
      </c>
      <c r="B266" s="12" t="s">
        <v>202</v>
      </c>
      <c r="C266" s="13" t="s">
        <v>958</v>
      </c>
      <c r="D266" s="14" t="s">
        <v>959</v>
      </c>
      <c r="E266" s="15" t="s">
        <v>960</v>
      </c>
      <c r="F266" s="37"/>
      <c r="G266" s="37"/>
      <c r="H266" s="37">
        <f t="shared" si="52"/>
        <v>0</v>
      </c>
      <c r="I266" s="38">
        <v>1.35</v>
      </c>
      <c r="J266" s="39">
        <v>498</v>
      </c>
      <c r="K266" s="37">
        <f t="shared" si="53"/>
        <v>0</v>
      </c>
    </row>
    <row r="267" spans="1:11" s="18" customFormat="1" ht="38.4" customHeight="1">
      <c r="A267" s="11" t="s">
        <v>961</v>
      </c>
      <c r="B267" s="12"/>
      <c r="C267" s="13" t="s">
        <v>962</v>
      </c>
      <c r="D267" s="14" t="s">
        <v>963</v>
      </c>
      <c r="E267" s="15" t="s">
        <v>964</v>
      </c>
      <c r="F267" s="33"/>
      <c r="G267" s="33"/>
      <c r="H267" s="33"/>
      <c r="I267" s="38"/>
      <c r="J267" s="33"/>
      <c r="K267" s="37"/>
    </row>
    <row r="268" spans="1:11" s="18" customFormat="1" ht="75.599999999999994" customHeight="1">
      <c r="A268" s="11" t="s">
        <v>965</v>
      </c>
      <c r="B268" s="12" t="s">
        <v>251</v>
      </c>
      <c r="C268" s="13" t="s">
        <v>966</v>
      </c>
      <c r="D268" s="14" t="s">
        <v>967</v>
      </c>
      <c r="E268" s="15" t="s">
        <v>968</v>
      </c>
      <c r="F268" s="37"/>
      <c r="G268" s="37"/>
      <c r="H268" s="37">
        <f t="shared" ref="H268:H274" si="54">ROUND(F268+G268,2)</f>
        <v>0</v>
      </c>
      <c r="I268" s="38">
        <v>8.3000000000000007</v>
      </c>
      <c r="J268" s="39">
        <v>370</v>
      </c>
      <c r="K268" s="37">
        <f t="shared" ref="K268:K274" si="55">ROUND(H268*J268,2)</f>
        <v>0</v>
      </c>
    </row>
    <row r="269" spans="1:11" s="18" customFormat="1" ht="75.599999999999994" customHeight="1">
      <c r="A269" s="11" t="s">
        <v>969</v>
      </c>
      <c r="B269" s="12" t="s">
        <v>251</v>
      </c>
      <c r="C269" s="13" t="s">
        <v>970</v>
      </c>
      <c r="D269" s="14" t="s">
        <v>971</v>
      </c>
      <c r="E269" s="15" t="s">
        <v>972</v>
      </c>
      <c r="F269" s="37"/>
      <c r="G269" s="37"/>
      <c r="H269" s="37">
        <f t="shared" si="54"/>
        <v>0</v>
      </c>
      <c r="I269" s="38">
        <v>6.66</v>
      </c>
      <c r="J269" s="39">
        <v>1096</v>
      </c>
      <c r="K269" s="37">
        <f t="shared" si="55"/>
        <v>0</v>
      </c>
    </row>
    <row r="270" spans="1:11" s="18" customFormat="1" ht="99" customHeight="1">
      <c r="A270" s="11" t="s">
        <v>973</v>
      </c>
      <c r="B270" s="12" t="s">
        <v>251</v>
      </c>
      <c r="C270" s="13" t="s">
        <v>974</v>
      </c>
      <c r="D270" s="14" t="s">
        <v>975</v>
      </c>
      <c r="E270" s="15" t="s">
        <v>976</v>
      </c>
      <c r="F270" s="37"/>
      <c r="G270" s="37"/>
      <c r="H270" s="37">
        <f t="shared" si="54"/>
        <v>0</v>
      </c>
      <c r="I270" s="38">
        <v>10.9</v>
      </c>
      <c r="J270" s="39">
        <v>260</v>
      </c>
      <c r="K270" s="37">
        <f t="shared" si="55"/>
        <v>0</v>
      </c>
    </row>
    <row r="271" spans="1:11" s="18" customFormat="1" ht="82.8" customHeight="1">
      <c r="A271" s="11" t="s">
        <v>977</v>
      </c>
      <c r="B271" s="12" t="s">
        <v>251</v>
      </c>
      <c r="C271" s="13" t="s">
        <v>978</v>
      </c>
      <c r="D271" s="14" t="s">
        <v>979</v>
      </c>
      <c r="E271" s="15" t="s">
        <v>980</v>
      </c>
      <c r="F271" s="37"/>
      <c r="G271" s="37"/>
      <c r="H271" s="37">
        <f t="shared" si="54"/>
        <v>0</v>
      </c>
      <c r="I271" s="38">
        <v>9.43</v>
      </c>
      <c r="J271" s="39">
        <v>4</v>
      </c>
      <c r="K271" s="37">
        <f t="shared" si="55"/>
        <v>0</v>
      </c>
    </row>
    <row r="272" spans="1:11" s="18" customFormat="1" ht="49.2" customHeight="1">
      <c r="A272" s="11" t="s">
        <v>981</v>
      </c>
      <c r="B272" s="12" t="s">
        <v>251</v>
      </c>
      <c r="C272" s="13" t="s">
        <v>982</v>
      </c>
      <c r="D272" s="14" t="s">
        <v>983</v>
      </c>
      <c r="E272" s="15" t="s">
        <v>984</v>
      </c>
      <c r="F272" s="37"/>
      <c r="G272" s="37"/>
      <c r="H272" s="37">
        <f t="shared" si="54"/>
        <v>0</v>
      </c>
      <c r="I272" s="38">
        <v>6.33</v>
      </c>
      <c r="J272" s="39">
        <v>6374</v>
      </c>
      <c r="K272" s="37">
        <f t="shared" si="55"/>
        <v>0</v>
      </c>
    </row>
    <row r="273" spans="1:11" s="18" customFormat="1" ht="64.8" customHeight="1">
      <c r="A273" s="11" t="s">
        <v>985</v>
      </c>
      <c r="B273" s="12" t="s">
        <v>251</v>
      </c>
      <c r="C273" s="13" t="s">
        <v>986</v>
      </c>
      <c r="D273" s="14" t="s">
        <v>987</v>
      </c>
      <c r="E273" s="15" t="s">
        <v>988</v>
      </c>
      <c r="F273" s="37"/>
      <c r="G273" s="37"/>
      <c r="H273" s="37">
        <f t="shared" si="54"/>
        <v>0</v>
      </c>
      <c r="I273" s="38">
        <v>5.64</v>
      </c>
      <c r="J273" s="39">
        <v>894</v>
      </c>
      <c r="K273" s="37">
        <f t="shared" si="55"/>
        <v>0</v>
      </c>
    </row>
    <row r="274" spans="1:11" s="18" customFormat="1" ht="104.4" customHeight="1">
      <c r="A274" s="11" t="s">
        <v>989</v>
      </c>
      <c r="B274" s="12" t="s">
        <v>251</v>
      </c>
      <c r="C274" s="44" t="s">
        <v>990</v>
      </c>
      <c r="D274" s="14" t="s">
        <v>991</v>
      </c>
      <c r="E274" s="15" t="s">
        <v>992</v>
      </c>
      <c r="F274" s="37"/>
      <c r="G274" s="37"/>
      <c r="H274" s="37">
        <f t="shared" si="54"/>
        <v>0</v>
      </c>
      <c r="I274" s="38">
        <v>8</v>
      </c>
      <c r="J274" s="39">
        <v>1270</v>
      </c>
      <c r="K274" s="37">
        <f t="shared" si="55"/>
        <v>0</v>
      </c>
    </row>
    <row r="275" spans="1:11" s="18" customFormat="1" ht="30.6" customHeight="1">
      <c r="A275" s="11" t="s">
        <v>993</v>
      </c>
      <c r="B275" s="56"/>
      <c r="C275" s="13" t="s">
        <v>994</v>
      </c>
      <c r="D275" s="14" t="s">
        <v>995</v>
      </c>
      <c r="E275" s="15" t="s">
        <v>996</v>
      </c>
      <c r="F275" s="33"/>
      <c r="G275" s="33"/>
      <c r="H275" s="33"/>
      <c r="I275" s="38"/>
      <c r="J275" s="33"/>
      <c r="K275" s="37"/>
    </row>
    <row r="276" spans="1:11" s="18" customFormat="1" ht="58.8" customHeight="1">
      <c r="A276" s="11" t="s">
        <v>997</v>
      </c>
      <c r="B276" s="12" t="s">
        <v>251</v>
      </c>
      <c r="C276" s="13" t="s">
        <v>998</v>
      </c>
      <c r="D276" s="14" t="s">
        <v>999</v>
      </c>
      <c r="E276" s="15" t="s">
        <v>1000</v>
      </c>
      <c r="F276" s="37"/>
      <c r="G276" s="37"/>
      <c r="H276" s="37">
        <f t="shared" ref="H276:H277" si="56">ROUND(F276+G276,2)</f>
        <v>0</v>
      </c>
      <c r="I276" s="38">
        <v>7.34</v>
      </c>
      <c r="J276" s="39">
        <v>128</v>
      </c>
      <c r="K276" s="37">
        <f t="shared" ref="K276:K277" si="57">ROUND(H276*J276,2)</f>
        <v>0</v>
      </c>
    </row>
    <row r="277" spans="1:11" s="18" customFormat="1" ht="75.599999999999994" customHeight="1">
      <c r="A277" s="11" t="s">
        <v>1001</v>
      </c>
      <c r="B277" s="12" t="s">
        <v>251</v>
      </c>
      <c r="C277" s="13" t="s">
        <v>1002</v>
      </c>
      <c r="D277" s="14" t="s">
        <v>1003</v>
      </c>
      <c r="E277" s="15" t="s">
        <v>1004</v>
      </c>
      <c r="F277" s="37"/>
      <c r="G277" s="37"/>
      <c r="H277" s="37">
        <f t="shared" si="56"/>
        <v>0</v>
      </c>
      <c r="I277" s="38">
        <v>11.28</v>
      </c>
      <c r="J277" s="39">
        <v>6</v>
      </c>
      <c r="K277" s="37">
        <f t="shared" si="57"/>
        <v>0</v>
      </c>
    </row>
    <row r="278" spans="1:11" s="18" customFormat="1" ht="54.6" customHeight="1">
      <c r="A278" s="11" t="s">
        <v>1005</v>
      </c>
      <c r="B278" s="56"/>
      <c r="C278" s="13" t="s">
        <v>1006</v>
      </c>
      <c r="D278" s="14" t="s">
        <v>1007</v>
      </c>
      <c r="E278" s="15" t="s">
        <v>1008</v>
      </c>
      <c r="F278" s="33"/>
      <c r="G278" s="33"/>
      <c r="H278" s="33"/>
      <c r="I278" s="38"/>
      <c r="J278" s="33"/>
      <c r="K278" s="37"/>
    </row>
    <row r="279" spans="1:11" s="18" customFormat="1" ht="78.599999999999994" customHeight="1">
      <c r="A279" s="11" t="s">
        <v>1009</v>
      </c>
      <c r="B279" s="12" t="s">
        <v>251</v>
      </c>
      <c r="C279" s="13" t="s">
        <v>1010</v>
      </c>
      <c r="D279" s="14" t="s">
        <v>1011</v>
      </c>
      <c r="E279" s="15" t="s">
        <v>1012</v>
      </c>
      <c r="F279" s="37"/>
      <c r="G279" s="37"/>
      <c r="H279" s="37">
        <f>ROUND(F279+G279,2)</f>
        <v>0</v>
      </c>
      <c r="I279" s="38">
        <v>22</v>
      </c>
      <c r="J279" s="39">
        <v>170</v>
      </c>
      <c r="K279" s="37">
        <f>ROUND(H279*J279,2)</f>
        <v>0</v>
      </c>
    </row>
    <row r="280" spans="1:11" s="18" customFormat="1" ht="28.8" customHeight="1">
      <c r="A280" s="11" t="s">
        <v>1013</v>
      </c>
      <c r="B280" s="56"/>
      <c r="C280" s="13" t="s">
        <v>768</v>
      </c>
      <c r="D280" s="14" t="s">
        <v>1014</v>
      </c>
      <c r="E280" s="15" t="s">
        <v>1015</v>
      </c>
      <c r="F280" s="33"/>
      <c r="G280" s="33"/>
      <c r="H280" s="33"/>
      <c r="I280" s="38"/>
      <c r="J280" s="33"/>
      <c r="K280" s="37"/>
    </row>
    <row r="281" spans="1:11" s="18" customFormat="1" ht="73.8" customHeight="1">
      <c r="A281" s="11" t="s">
        <v>1016</v>
      </c>
      <c r="B281" s="12" t="s">
        <v>251</v>
      </c>
      <c r="C281" s="13" t="s">
        <v>1017</v>
      </c>
      <c r="D281" s="14" t="s">
        <v>1018</v>
      </c>
      <c r="E281" s="15" t="s">
        <v>1019</v>
      </c>
      <c r="F281" s="37"/>
      <c r="G281" s="37"/>
      <c r="H281" s="37">
        <f t="shared" ref="H281:H284" si="58">ROUND(F281+G281,2)</f>
        <v>0</v>
      </c>
      <c r="I281" s="38">
        <v>1.2</v>
      </c>
      <c r="J281" s="39">
        <v>2</v>
      </c>
      <c r="K281" s="37">
        <f t="shared" ref="K281:K284" si="59">ROUND(H281*J281,2)</f>
        <v>0</v>
      </c>
    </row>
    <row r="282" spans="1:11" s="18" customFormat="1" ht="104.4" customHeight="1">
      <c r="A282" s="11" t="s">
        <v>1020</v>
      </c>
      <c r="B282" s="12" t="s">
        <v>251</v>
      </c>
      <c r="C282" s="13" t="s">
        <v>1021</v>
      </c>
      <c r="D282" s="14" t="s">
        <v>1022</v>
      </c>
      <c r="E282" s="15" t="s">
        <v>1023</v>
      </c>
      <c r="F282" s="37"/>
      <c r="G282" s="37"/>
      <c r="H282" s="37">
        <f t="shared" si="58"/>
        <v>0</v>
      </c>
      <c r="I282" s="38">
        <v>9.74</v>
      </c>
      <c r="J282" s="39">
        <v>110</v>
      </c>
      <c r="K282" s="37">
        <f t="shared" si="59"/>
        <v>0</v>
      </c>
    </row>
    <row r="283" spans="1:11" s="18" customFormat="1" ht="82.8" customHeight="1">
      <c r="A283" s="11" t="s">
        <v>1024</v>
      </c>
      <c r="B283" s="12" t="s">
        <v>251</v>
      </c>
      <c r="C283" s="13" t="s">
        <v>1025</v>
      </c>
      <c r="D283" s="14" t="s">
        <v>1026</v>
      </c>
      <c r="E283" s="15" t="s">
        <v>1027</v>
      </c>
      <c r="F283" s="37"/>
      <c r="G283" s="37"/>
      <c r="H283" s="37">
        <f t="shared" si="58"/>
        <v>0</v>
      </c>
      <c r="I283" s="38">
        <v>55.19</v>
      </c>
      <c r="J283" s="39">
        <v>2</v>
      </c>
      <c r="K283" s="37">
        <f t="shared" si="59"/>
        <v>0</v>
      </c>
    </row>
    <row r="284" spans="1:11" s="18" customFormat="1" ht="73.8" customHeight="1">
      <c r="A284" s="11" t="s">
        <v>1028</v>
      </c>
      <c r="B284" s="12" t="s">
        <v>251</v>
      </c>
      <c r="C284" s="13" t="s">
        <v>1029</v>
      </c>
      <c r="D284" s="14" t="s">
        <v>1030</v>
      </c>
      <c r="E284" s="15" t="s">
        <v>1031</v>
      </c>
      <c r="F284" s="37"/>
      <c r="G284" s="37"/>
      <c r="H284" s="37">
        <f t="shared" si="58"/>
        <v>0</v>
      </c>
      <c r="I284" s="38">
        <v>25</v>
      </c>
      <c r="J284" s="39">
        <v>18</v>
      </c>
      <c r="K284" s="37">
        <f t="shared" si="59"/>
        <v>0</v>
      </c>
    </row>
    <row r="285" spans="1:11" s="18" customFormat="1" ht="32.4" customHeight="1">
      <c r="A285" s="11" t="s">
        <v>1032</v>
      </c>
      <c r="B285" s="56"/>
      <c r="C285" s="13" t="s">
        <v>834</v>
      </c>
      <c r="D285" s="14" t="s">
        <v>1033</v>
      </c>
      <c r="E285" s="15" t="s">
        <v>1034</v>
      </c>
      <c r="F285" s="33"/>
      <c r="G285" s="33"/>
      <c r="H285" s="33"/>
      <c r="I285" s="38"/>
      <c r="J285" s="33"/>
      <c r="K285" s="37"/>
    </row>
    <row r="286" spans="1:11" s="18" customFormat="1" ht="93.6" customHeight="1">
      <c r="A286" s="11" t="s">
        <v>1035</v>
      </c>
      <c r="B286" s="12" t="s">
        <v>251</v>
      </c>
      <c r="C286" s="13" t="s">
        <v>1036</v>
      </c>
      <c r="D286" s="14" t="s">
        <v>1037</v>
      </c>
      <c r="E286" s="15" t="s">
        <v>1038</v>
      </c>
      <c r="F286" s="37"/>
      <c r="G286" s="37"/>
      <c r="H286" s="37">
        <f t="shared" ref="H286:H293" si="60">ROUND(F286+G286,2)</f>
        <v>0</v>
      </c>
      <c r="I286" s="38">
        <v>145</v>
      </c>
      <c r="J286" s="39">
        <v>544</v>
      </c>
      <c r="K286" s="37">
        <f t="shared" ref="K286:K293" si="61">ROUND(H286*J286,2)</f>
        <v>0</v>
      </c>
    </row>
    <row r="287" spans="1:11" s="18" customFormat="1" ht="58.8" customHeight="1">
      <c r="A287" s="11" t="s">
        <v>1039</v>
      </c>
      <c r="B287" s="12" t="s">
        <v>251</v>
      </c>
      <c r="C287" s="13" t="s">
        <v>1040</v>
      </c>
      <c r="D287" s="14" t="s">
        <v>1041</v>
      </c>
      <c r="E287" s="15" t="s">
        <v>1042</v>
      </c>
      <c r="F287" s="37"/>
      <c r="G287" s="37"/>
      <c r="H287" s="37">
        <f t="shared" si="60"/>
        <v>0</v>
      </c>
      <c r="I287" s="38">
        <v>3.9</v>
      </c>
      <c r="J287" s="39">
        <v>88</v>
      </c>
      <c r="K287" s="37">
        <f t="shared" si="61"/>
        <v>0</v>
      </c>
    </row>
    <row r="288" spans="1:11" s="18" customFormat="1" ht="72.599999999999994" customHeight="1">
      <c r="A288" s="11" t="s">
        <v>1043</v>
      </c>
      <c r="B288" s="12" t="s">
        <v>202</v>
      </c>
      <c r="C288" s="13" t="s">
        <v>1044</v>
      </c>
      <c r="D288" s="14" t="s">
        <v>1045</v>
      </c>
      <c r="E288" s="15" t="s">
        <v>1046</v>
      </c>
      <c r="F288" s="37"/>
      <c r="G288" s="37"/>
      <c r="H288" s="37">
        <f t="shared" si="60"/>
        <v>0</v>
      </c>
      <c r="I288" s="38">
        <v>0.4</v>
      </c>
      <c r="J288" s="39">
        <v>118040</v>
      </c>
      <c r="K288" s="37">
        <f t="shared" si="61"/>
        <v>0</v>
      </c>
    </row>
    <row r="289" spans="1:11" s="18" customFormat="1" ht="67.2" customHeight="1">
      <c r="A289" s="11" t="s">
        <v>1047</v>
      </c>
      <c r="B289" s="12" t="s">
        <v>251</v>
      </c>
      <c r="C289" s="13" t="s">
        <v>1048</v>
      </c>
      <c r="D289" s="14" t="s">
        <v>1049</v>
      </c>
      <c r="E289" s="15" t="s">
        <v>1050</v>
      </c>
      <c r="F289" s="37"/>
      <c r="G289" s="37"/>
      <c r="H289" s="37">
        <f t="shared" si="60"/>
        <v>0</v>
      </c>
      <c r="I289" s="38">
        <v>11.18</v>
      </c>
      <c r="J289" s="39">
        <v>182</v>
      </c>
      <c r="K289" s="37">
        <f t="shared" si="61"/>
        <v>0</v>
      </c>
    </row>
    <row r="290" spans="1:11" s="18" customFormat="1" ht="99.6" customHeight="1">
      <c r="A290" s="11" t="s">
        <v>1051</v>
      </c>
      <c r="B290" s="12" t="s">
        <v>251</v>
      </c>
      <c r="C290" s="13" t="s">
        <v>1052</v>
      </c>
      <c r="D290" s="14" t="s">
        <v>1053</v>
      </c>
      <c r="E290" s="15" t="s">
        <v>1054</v>
      </c>
      <c r="F290" s="37"/>
      <c r="G290" s="37"/>
      <c r="H290" s="37">
        <f t="shared" si="60"/>
        <v>0</v>
      </c>
      <c r="I290" s="38">
        <v>9</v>
      </c>
      <c r="J290" s="39">
        <v>1474</v>
      </c>
      <c r="K290" s="37">
        <f t="shared" si="61"/>
        <v>0</v>
      </c>
    </row>
    <row r="291" spans="1:11" s="18" customFormat="1" ht="154.19999999999999" customHeight="1">
      <c r="A291" s="11" t="s">
        <v>1055</v>
      </c>
      <c r="B291" s="12" t="s">
        <v>251</v>
      </c>
      <c r="C291" s="13" t="s">
        <v>1056</v>
      </c>
      <c r="D291" s="14" t="s">
        <v>1057</v>
      </c>
      <c r="E291" s="15" t="s">
        <v>1058</v>
      </c>
      <c r="F291" s="37"/>
      <c r="G291" s="37"/>
      <c r="H291" s="37">
        <f t="shared" si="60"/>
        <v>0</v>
      </c>
      <c r="I291" s="38">
        <v>45</v>
      </c>
      <c r="J291" s="39">
        <v>594</v>
      </c>
      <c r="K291" s="37">
        <f t="shared" si="61"/>
        <v>0</v>
      </c>
    </row>
    <row r="292" spans="1:11" s="18" customFormat="1" ht="71.400000000000006">
      <c r="A292" s="11" t="s">
        <v>1059</v>
      </c>
      <c r="B292" s="12" t="s">
        <v>202</v>
      </c>
      <c r="C292" s="13" t="s">
        <v>1060</v>
      </c>
      <c r="D292" s="42" t="s">
        <v>1061</v>
      </c>
      <c r="E292" s="43" t="s">
        <v>1062</v>
      </c>
      <c r="F292" s="37"/>
      <c r="G292" s="37"/>
      <c r="H292" s="37">
        <f t="shared" si="60"/>
        <v>0</v>
      </c>
      <c r="I292" s="38">
        <v>1.3</v>
      </c>
      <c r="J292" s="39">
        <v>1620</v>
      </c>
      <c r="K292" s="37">
        <f t="shared" si="61"/>
        <v>0</v>
      </c>
    </row>
    <row r="293" spans="1:11" s="18" customFormat="1" ht="75" customHeight="1">
      <c r="A293" s="11" t="s">
        <v>1063</v>
      </c>
      <c r="B293" s="12" t="s">
        <v>202</v>
      </c>
      <c r="C293" s="13" t="s">
        <v>1064</v>
      </c>
      <c r="D293" s="42" t="s">
        <v>1065</v>
      </c>
      <c r="E293" s="43" t="s">
        <v>1066</v>
      </c>
      <c r="F293" s="37"/>
      <c r="G293" s="37"/>
      <c r="H293" s="37">
        <f t="shared" si="60"/>
        <v>0</v>
      </c>
      <c r="I293" s="38">
        <v>3</v>
      </c>
      <c r="J293" s="39">
        <v>70</v>
      </c>
      <c r="K293" s="37">
        <f t="shared" si="61"/>
        <v>0</v>
      </c>
    </row>
    <row r="294" spans="1:11" s="18" customFormat="1" ht="25.8" customHeight="1">
      <c r="A294" s="11" t="s">
        <v>1067</v>
      </c>
      <c r="B294" s="12"/>
      <c r="C294" s="52" t="s">
        <v>1068</v>
      </c>
      <c r="D294" s="53" t="s">
        <v>1069</v>
      </c>
      <c r="E294" s="54" t="s">
        <v>1070</v>
      </c>
      <c r="F294" s="55"/>
      <c r="G294" s="55"/>
      <c r="H294" s="55"/>
      <c r="I294" s="38"/>
      <c r="J294" s="55"/>
      <c r="K294" s="37"/>
    </row>
    <row r="295" spans="1:11" s="18" customFormat="1" ht="36.6" customHeight="1">
      <c r="A295" s="11" t="s">
        <v>1071</v>
      </c>
      <c r="B295" s="12"/>
      <c r="C295" s="52" t="s">
        <v>1072</v>
      </c>
      <c r="D295" s="53" t="s">
        <v>1073</v>
      </c>
      <c r="E295" s="54" t="s">
        <v>1074</v>
      </c>
      <c r="F295" s="55"/>
      <c r="G295" s="55"/>
      <c r="H295" s="55"/>
      <c r="I295" s="38"/>
      <c r="J295" s="55"/>
      <c r="K295" s="37"/>
    </row>
    <row r="296" spans="1:11" s="18" customFormat="1" ht="95.4" customHeight="1">
      <c r="A296" s="11" t="s">
        <v>1075</v>
      </c>
      <c r="B296" s="12"/>
      <c r="C296" s="52" t="s">
        <v>1076</v>
      </c>
      <c r="D296" s="14" t="s">
        <v>1077</v>
      </c>
      <c r="E296" s="15" t="s">
        <v>1078</v>
      </c>
      <c r="F296" s="33"/>
      <c r="G296" s="33"/>
      <c r="H296" s="33"/>
      <c r="I296" s="38"/>
      <c r="J296" s="33"/>
      <c r="K296" s="37"/>
    </row>
    <row r="297" spans="1:11" s="18" customFormat="1" ht="81" customHeight="1">
      <c r="A297" s="11" t="s">
        <v>1079</v>
      </c>
      <c r="B297" s="12" t="s">
        <v>251</v>
      </c>
      <c r="C297" s="44" t="s">
        <v>1080</v>
      </c>
      <c r="D297" s="45" t="s">
        <v>1081</v>
      </c>
      <c r="E297" s="46" t="s">
        <v>1082</v>
      </c>
      <c r="F297" s="37"/>
      <c r="G297" s="37"/>
      <c r="H297" s="37">
        <f t="shared" ref="H297:H304" si="62">ROUND(F297+G297,2)</f>
        <v>0</v>
      </c>
      <c r="I297" s="38">
        <v>205</v>
      </c>
      <c r="J297" s="39">
        <v>2</v>
      </c>
      <c r="K297" s="37">
        <f t="shared" ref="K297:K304" si="63">ROUND(H297*J297,2)</f>
        <v>0</v>
      </c>
    </row>
    <row r="298" spans="1:11" s="18" customFormat="1" ht="142.19999999999999" customHeight="1">
      <c r="A298" s="11" t="s">
        <v>1083</v>
      </c>
      <c r="B298" s="12" t="s">
        <v>251</v>
      </c>
      <c r="C298" s="44" t="s">
        <v>1084</v>
      </c>
      <c r="D298" s="45" t="s">
        <v>1085</v>
      </c>
      <c r="E298" s="46" t="s">
        <v>1086</v>
      </c>
      <c r="F298" s="37"/>
      <c r="G298" s="37"/>
      <c r="H298" s="37">
        <f t="shared" si="62"/>
        <v>0</v>
      </c>
      <c r="I298" s="38">
        <v>153.36000000000001</v>
      </c>
      <c r="J298" s="39">
        <v>214</v>
      </c>
      <c r="K298" s="37">
        <f t="shared" si="63"/>
        <v>0</v>
      </c>
    </row>
    <row r="299" spans="1:11" s="18" customFormat="1" ht="142.19999999999999" customHeight="1">
      <c r="A299" s="11" t="s">
        <v>1087</v>
      </c>
      <c r="B299" s="12" t="s">
        <v>251</v>
      </c>
      <c r="C299" s="44" t="s">
        <v>1088</v>
      </c>
      <c r="D299" s="45" t="s">
        <v>1089</v>
      </c>
      <c r="E299" s="46" t="s">
        <v>1090</v>
      </c>
      <c r="F299" s="37"/>
      <c r="G299" s="37"/>
      <c r="H299" s="37">
        <f t="shared" si="62"/>
        <v>0</v>
      </c>
      <c r="I299" s="38">
        <v>257.54000000000002</v>
      </c>
      <c r="J299" s="39">
        <v>2</v>
      </c>
      <c r="K299" s="37">
        <f t="shared" si="63"/>
        <v>0</v>
      </c>
    </row>
    <row r="300" spans="1:11" s="18" customFormat="1" ht="142.19999999999999" customHeight="1">
      <c r="A300" s="11" t="s">
        <v>1091</v>
      </c>
      <c r="B300" s="12" t="s">
        <v>251</v>
      </c>
      <c r="C300" s="44" t="s">
        <v>1092</v>
      </c>
      <c r="D300" s="45" t="s">
        <v>1093</v>
      </c>
      <c r="E300" s="46" t="s">
        <v>1094</v>
      </c>
      <c r="F300" s="37"/>
      <c r="G300" s="37"/>
      <c r="H300" s="37">
        <f t="shared" si="62"/>
        <v>0</v>
      </c>
      <c r="I300" s="38">
        <v>320</v>
      </c>
      <c r="J300" s="39">
        <v>2</v>
      </c>
      <c r="K300" s="37">
        <f t="shared" si="63"/>
        <v>0</v>
      </c>
    </row>
    <row r="301" spans="1:11" s="18" customFormat="1" ht="82.8" customHeight="1">
      <c r="A301" s="11" t="s">
        <v>1095</v>
      </c>
      <c r="B301" s="12" t="s">
        <v>1096</v>
      </c>
      <c r="C301" s="44" t="s">
        <v>1097</v>
      </c>
      <c r="D301" s="45" t="s">
        <v>1098</v>
      </c>
      <c r="E301" s="46" t="s">
        <v>1099</v>
      </c>
      <c r="F301" s="37"/>
      <c r="G301" s="37"/>
      <c r="H301" s="37">
        <f t="shared" si="62"/>
        <v>0</v>
      </c>
      <c r="I301" s="38">
        <v>5.4</v>
      </c>
      <c r="J301" s="39">
        <v>22</v>
      </c>
      <c r="K301" s="37">
        <f t="shared" si="63"/>
        <v>0</v>
      </c>
    </row>
    <row r="302" spans="1:11" s="18" customFormat="1" ht="115.8" customHeight="1">
      <c r="A302" s="11" t="s">
        <v>1100</v>
      </c>
      <c r="B302" s="12" t="s">
        <v>251</v>
      </c>
      <c r="C302" s="44" t="s">
        <v>1101</v>
      </c>
      <c r="D302" s="45" t="s">
        <v>1102</v>
      </c>
      <c r="E302" s="46" t="s">
        <v>1103</v>
      </c>
      <c r="F302" s="37"/>
      <c r="G302" s="37"/>
      <c r="H302" s="37">
        <f t="shared" si="62"/>
        <v>0</v>
      </c>
      <c r="I302" s="38">
        <v>65</v>
      </c>
      <c r="J302" s="39">
        <v>22</v>
      </c>
      <c r="K302" s="37">
        <f t="shared" si="63"/>
        <v>0</v>
      </c>
    </row>
    <row r="303" spans="1:11" s="18" customFormat="1" ht="115.8" customHeight="1">
      <c r="A303" s="11" t="s">
        <v>1104</v>
      </c>
      <c r="B303" s="12" t="s">
        <v>251</v>
      </c>
      <c r="C303" s="44" t="s">
        <v>1105</v>
      </c>
      <c r="D303" s="45" t="s">
        <v>1106</v>
      </c>
      <c r="E303" s="46" t="s">
        <v>1107</v>
      </c>
      <c r="F303" s="37"/>
      <c r="G303" s="37"/>
      <c r="H303" s="37">
        <f t="shared" si="62"/>
        <v>0</v>
      </c>
      <c r="I303" s="38">
        <v>95</v>
      </c>
      <c r="J303" s="39">
        <v>128</v>
      </c>
      <c r="K303" s="37">
        <f t="shared" si="63"/>
        <v>0</v>
      </c>
    </row>
    <row r="304" spans="1:11" s="18" customFormat="1" ht="76.8" customHeight="1">
      <c r="A304" s="11" t="s">
        <v>1108</v>
      </c>
      <c r="B304" s="12" t="s">
        <v>1096</v>
      </c>
      <c r="C304" s="44" t="s">
        <v>1109</v>
      </c>
      <c r="D304" s="45" t="s">
        <v>1110</v>
      </c>
      <c r="E304" s="46" t="s">
        <v>1111</v>
      </c>
      <c r="F304" s="37"/>
      <c r="G304" s="37"/>
      <c r="H304" s="37">
        <f t="shared" si="62"/>
        <v>0</v>
      </c>
      <c r="I304" s="38">
        <v>2.42</v>
      </c>
      <c r="J304" s="39">
        <v>284</v>
      </c>
      <c r="K304" s="37">
        <f t="shared" si="63"/>
        <v>0</v>
      </c>
    </row>
    <row r="305" spans="1:11" s="18" customFormat="1" ht="51" customHeight="1">
      <c r="A305" s="11" t="s">
        <v>1112</v>
      </c>
      <c r="B305" s="12"/>
      <c r="C305" s="52" t="s">
        <v>1113</v>
      </c>
      <c r="D305" s="53" t="s">
        <v>1114</v>
      </c>
      <c r="E305" s="54" t="s">
        <v>1115</v>
      </c>
      <c r="F305" s="55"/>
      <c r="G305" s="55"/>
      <c r="H305" s="55"/>
      <c r="I305" s="38"/>
      <c r="J305" s="55"/>
      <c r="K305" s="37"/>
    </row>
    <row r="306" spans="1:11" s="18" customFormat="1" ht="88.8" customHeight="1">
      <c r="A306" s="11" t="s">
        <v>1116</v>
      </c>
      <c r="B306" s="12" t="s">
        <v>251</v>
      </c>
      <c r="C306" s="44" t="s">
        <v>1117</v>
      </c>
      <c r="D306" s="14" t="s">
        <v>1118</v>
      </c>
      <c r="E306" s="15" t="s">
        <v>1119</v>
      </c>
      <c r="F306" s="37"/>
      <c r="G306" s="37"/>
      <c r="H306" s="37">
        <f t="shared" ref="H306:H312" si="64">ROUND(F306+G306,2)</f>
        <v>0</v>
      </c>
      <c r="I306" s="38">
        <v>27.85</v>
      </c>
      <c r="J306" s="39">
        <v>2</v>
      </c>
      <c r="K306" s="37">
        <f t="shared" ref="K306:K312" si="65">ROUND(H306*J306,2)</f>
        <v>0</v>
      </c>
    </row>
    <row r="307" spans="1:11" s="18" customFormat="1" ht="88.8" customHeight="1">
      <c r="A307" s="11" t="s">
        <v>1120</v>
      </c>
      <c r="B307" s="12" t="s">
        <v>251</v>
      </c>
      <c r="C307" s="44" t="s">
        <v>1121</v>
      </c>
      <c r="D307" s="14" t="s">
        <v>1122</v>
      </c>
      <c r="E307" s="15" t="s">
        <v>1123</v>
      </c>
      <c r="F307" s="37"/>
      <c r="G307" s="37"/>
      <c r="H307" s="37">
        <f t="shared" si="64"/>
        <v>0</v>
      </c>
      <c r="I307" s="38">
        <v>32.159999999999997</v>
      </c>
      <c r="J307" s="39">
        <v>2</v>
      </c>
      <c r="K307" s="37">
        <f t="shared" si="65"/>
        <v>0</v>
      </c>
    </row>
    <row r="308" spans="1:11" s="18" customFormat="1" ht="88.8" customHeight="1">
      <c r="A308" s="11" t="s">
        <v>1124</v>
      </c>
      <c r="B308" s="12" t="s">
        <v>251</v>
      </c>
      <c r="C308" s="44" t="s">
        <v>1125</v>
      </c>
      <c r="D308" s="14" t="s">
        <v>1126</v>
      </c>
      <c r="E308" s="15" t="s">
        <v>1127</v>
      </c>
      <c r="F308" s="37"/>
      <c r="G308" s="37"/>
      <c r="H308" s="37">
        <f t="shared" si="64"/>
        <v>0</v>
      </c>
      <c r="I308" s="38">
        <v>33.94</v>
      </c>
      <c r="J308" s="39">
        <v>206</v>
      </c>
      <c r="K308" s="37">
        <f t="shared" si="65"/>
        <v>0</v>
      </c>
    </row>
    <row r="309" spans="1:11" s="18" customFormat="1" ht="88.8" customHeight="1">
      <c r="A309" s="11" t="s">
        <v>1128</v>
      </c>
      <c r="B309" s="12" t="s">
        <v>251</v>
      </c>
      <c r="C309" s="44" t="s">
        <v>1129</v>
      </c>
      <c r="D309" s="14" t="s">
        <v>1130</v>
      </c>
      <c r="E309" s="15" t="s">
        <v>1131</v>
      </c>
      <c r="F309" s="37"/>
      <c r="G309" s="37"/>
      <c r="H309" s="37">
        <f t="shared" si="64"/>
        <v>0</v>
      </c>
      <c r="I309" s="38">
        <v>38.81</v>
      </c>
      <c r="J309" s="39">
        <v>4</v>
      </c>
      <c r="K309" s="37">
        <f t="shared" si="65"/>
        <v>0</v>
      </c>
    </row>
    <row r="310" spans="1:11" s="18" customFormat="1" ht="88.8" customHeight="1">
      <c r="A310" s="11" t="s">
        <v>1132</v>
      </c>
      <c r="B310" s="12" t="s">
        <v>251</v>
      </c>
      <c r="C310" s="44" t="s">
        <v>1133</v>
      </c>
      <c r="D310" s="14" t="s">
        <v>1134</v>
      </c>
      <c r="E310" s="15" t="s">
        <v>1135</v>
      </c>
      <c r="F310" s="37"/>
      <c r="G310" s="37"/>
      <c r="H310" s="37">
        <f t="shared" si="64"/>
        <v>0</v>
      </c>
      <c r="I310" s="38">
        <v>42.8</v>
      </c>
      <c r="J310" s="39">
        <v>8</v>
      </c>
      <c r="K310" s="37">
        <f t="shared" si="65"/>
        <v>0</v>
      </c>
    </row>
    <row r="311" spans="1:11" s="18" customFormat="1" ht="88.8" customHeight="1">
      <c r="A311" s="11" t="s">
        <v>1136</v>
      </c>
      <c r="B311" s="12" t="s">
        <v>251</v>
      </c>
      <c r="C311" s="44" t="s">
        <v>1137</v>
      </c>
      <c r="D311" s="14" t="s">
        <v>1138</v>
      </c>
      <c r="E311" s="15" t="s">
        <v>1139</v>
      </c>
      <c r="F311" s="37"/>
      <c r="G311" s="37"/>
      <c r="H311" s="37">
        <f t="shared" si="64"/>
        <v>0</v>
      </c>
      <c r="I311" s="38">
        <v>66.28</v>
      </c>
      <c r="J311" s="39">
        <v>150</v>
      </c>
      <c r="K311" s="37">
        <f t="shared" si="65"/>
        <v>0</v>
      </c>
    </row>
    <row r="312" spans="1:11" s="18" customFormat="1" ht="108" customHeight="1">
      <c r="A312" s="11" t="s">
        <v>1140</v>
      </c>
      <c r="B312" s="12" t="s">
        <v>251</v>
      </c>
      <c r="C312" s="44" t="s">
        <v>1141</v>
      </c>
      <c r="D312" s="14" t="s">
        <v>1142</v>
      </c>
      <c r="E312" s="15" t="s">
        <v>1143</v>
      </c>
      <c r="F312" s="37"/>
      <c r="G312" s="37"/>
      <c r="H312" s="37">
        <f t="shared" si="64"/>
        <v>0</v>
      </c>
      <c r="I312" s="38">
        <v>70</v>
      </c>
      <c r="J312" s="39">
        <v>92</v>
      </c>
      <c r="K312" s="37">
        <f t="shared" si="65"/>
        <v>0</v>
      </c>
    </row>
    <row r="313" spans="1:11" s="18" customFormat="1" ht="58.8" customHeight="1">
      <c r="A313" s="11" t="s">
        <v>1144</v>
      </c>
      <c r="B313" s="12"/>
      <c r="C313" s="44" t="s">
        <v>1145</v>
      </c>
      <c r="D313" s="14" t="s">
        <v>1146</v>
      </c>
      <c r="E313" s="15" t="s">
        <v>1147</v>
      </c>
      <c r="F313" s="33"/>
      <c r="G313" s="33"/>
      <c r="H313" s="33"/>
      <c r="I313" s="38"/>
      <c r="J313" s="33"/>
      <c r="K313" s="37"/>
    </row>
    <row r="314" spans="1:11" s="18" customFormat="1" ht="58.8" customHeight="1">
      <c r="A314" s="11" t="s">
        <v>1148</v>
      </c>
      <c r="B314" s="12" t="s">
        <v>251</v>
      </c>
      <c r="C314" s="57" t="s">
        <v>1149</v>
      </c>
      <c r="D314" s="14" t="s">
        <v>1150</v>
      </c>
      <c r="E314" s="15" t="s">
        <v>1151</v>
      </c>
      <c r="F314" s="37"/>
      <c r="G314" s="37"/>
      <c r="H314" s="37">
        <f t="shared" ref="H314:H316" si="66">ROUND(F314+G314,2)</f>
        <v>0</v>
      </c>
      <c r="I314" s="38">
        <v>4.8</v>
      </c>
      <c r="J314" s="39">
        <v>10</v>
      </c>
      <c r="K314" s="37">
        <f t="shared" ref="K314:K316" si="67">ROUND(H314*J314,2)</f>
        <v>0</v>
      </c>
    </row>
    <row r="315" spans="1:11" s="18" customFormat="1" ht="58.8" customHeight="1">
      <c r="A315" s="11" t="s">
        <v>1152</v>
      </c>
      <c r="B315" s="12" t="s">
        <v>251</v>
      </c>
      <c r="C315" s="57" t="s">
        <v>1153</v>
      </c>
      <c r="D315" s="14" t="s">
        <v>1154</v>
      </c>
      <c r="E315" s="15" t="s">
        <v>1155</v>
      </c>
      <c r="F315" s="37"/>
      <c r="G315" s="37"/>
      <c r="H315" s="37">
        <f t="shared" si="66"/>
        <v>0</v>
      </c>
      <c r="I315" s="38">
        <v>7.2</v>
      </c>
      <c r="J315" s="39">
        <v>4</v>
      </c>
      <c r="K315" s="37">
        <f t="shared" si="67"/>
        <v>0</v>
      </c>
    </row>
    <row r="316" spans="1:11" s="18" customFormat="1" ht="58.8" customHeight="1">
      <c r="A316" s="11" t="s">
        <v>1156</v>
      </c>
      <c r="B316" s="12" t="s">
        <v>251</v>
      </c>
      <c r="C316" s="57" t="s">
        <v>1157</v>
      </c>
      <c r="D316" s="14" t="s">
        <v>1158</v>
      </c>
      <c r="E316" s="15" t="s">
        <v>1159</v>
      </c>
      <c r="F316" s="37"/>
      <c r="G316" s="37"/>
      <c r="H316" s="37">
        <f t="shared" si="66"/>
        <v>0</v>
      </c>
      <c r="I316" s="38">
        <v>4</v>
      </c>
      <c r="J316" s="39">
        <v>2</v>
      </c>
      <c r="K316" s="37">
        <f t="shared" si="67"/>
        <v>0</v>
      </c>
    </row>
    <row r="317" spans="1:11" s="18" customFormat="1" ht="51" customHeight="1">
      <c r="A317" s="11" t="s">
        <v>1160</v>
      </c>
      <c r="B317" s="12"/>
      <c r="C317" s="44" t="s">
        <v>1161</v>
      </c>
      <c r="D317" s="14" t="s">
        <v>1162</v>
      </c>
      <c r="E317" s="15" t="s">
        <v>1163</v>
      </c>
      <c r="F317" s="33"/>
      <c r="G317" s="33"/>
      <c r="H317" s="33"/>
      <c r="I317" s="38"/>
      <c r="J317" s="33"/>
      <c r="K317" s="37"/>
    </row>
    <row r="318" spans="1:11" s="18" customFormat="1" ht="105.6" customHeight="1">
      <c r="A318" s="11" t="s">
        <v>1164</v>
      </c>
      <c r="B318" s="12" t="s">
        <v>251</v>
      </c>
      <c r="C318" s="57" t="s">
        <v>1165</v>
      </c>
      <c r="D318" s="14" t="s">
        <v>1166</v>
      </c>
      <c r="E318" s="15" t="s">
        <v>1167</v>
      </c>
      <c r="F318" s="37"/>
      <c r="G318" s="37"/>
      <c r="H318" s="37">
        <f t="shared" ref="H318:H320" si="68">ROUND(F318+G318,2)</f>
        <v>0</v>
      </c>
      <c r="I318" s="38">
        <v>2</v>
      </c>
      <c r="J318" s="39">
        <v>60</v>
      </c>
      <c r="K318" s="37">
        <f t="shared" ref="K318:K320" si="69">ROUND(H318*J318,2)</f>
        <v>0</v>
      </c>
    </row>
    <row r="319" spans="1:11" s="18" customFormat="1" ht="65.400000000000006" customHeight="1">
      <c r="A319" s="11" t="s">
        <v>1168</v>
      </c>
      <c r="B319" s="12" t="s">
        <v>251</v>
      </c>
      <c r="C319" s="57" t="s">
        <v>1169</v>
      </c>
      <c r="D319" s="14" t="s">
        <v>1170</v>
      </c>
      <c r="E319" s="15" t="s">
        <v>1171</v>
      </c>
      <c r="F319" s="37"/>
      <c r="G319" s="37"/>
      <c r="H319" s="37">
        <f t="shared" si="68"/>
        <v>0</v>
      </c>
      <c r="I319" s="38">
        <v>3.2</v>
      </c>
      <c r="J319" s="39">
        <v>2</v>
      </c>
      <c r="K319" s="37">
        <f t="shared" si="69"/>
        <v>0</v>
      </c>
    </row>
    <row r="320" spans="1:11" s="18" customFormat="1" ht="53.4" customHeight="1">
      <c r="A320" s="11" t="s">
        <v>1172</v>
      </c>
      <c r="B320" s="12" t="s">
        <v>251</v>
      </c>
      <c r="C320" s="57" t="s">
        <v>1173</v>
      </c>
      <c r="D320" s="14" t="s">
        <v>1174</v>
      </c>
      <c r="E320" s="15" t="s">
        <v>1175</v>
      </c>
      <c r="F320" s="37"/>
      <c r="G320" s="37"/>
      <c r="H320" s="37">
        <f t="shared" si="68"/>
        <v>0</v>
      </c>
      <c r="I320" s="38">
        <v>12.45</v>
      </c>
      <c r="J320" s="39">
        <v>2</v>
      </c>
      <c r="K320" s="37">
        <f t="shared" si="69"/>
        <v>0</v>
      </c>
    </row>
    <row r="321" spans="1:11" s="18" customFormat="1" ht="56.4" customHeight="1">
      <c r="A321" s="11" t="s">
        <v>1176</v>
      </c>
      <c r="B321" s="12"/>
      <c r="C321" s="44" t="s">
        <v>1177</v>
      </c>
      <c r="D321" s="14" t="s">
        <v>1178</v>
      </c>
      <c r="E321" s="15" t="s">
        <v>1179</v>
      </c>
      <c r="F321" s="33"/>
      <c r="G321" s="33"/>
      <c r="H321" s="33"/>
      <c r="I321" s="38"/>
      <c r="J321" s="33"/>
      <c r="K321" s="37"/>
    </row>
    <row r="322" spans="1:11" s="18" customFormat="1" ht="103.2" customHeight="1">
      <c r="A322" s="11" t="s">
        <v>1180</v>
      </c>
      <c r="B322" s="12" t="s">
        <v>202</v>
      </c>
      <c r="C322" s="57" t="s">
        <v>1181</v>
      </c>
      <c r="D322" s="14" t="s">
        <v>1182</v>
      </c>
      <c r="E322" s="15" t="s">
        <v>1183</v>
      </c>
      <c r="F322" s="37"/>
      <c r="G322" s="37"/>
      <c r="H322" s="37">
        <f t="shared" ref="H322:H327" si="70">ROUND(F322+G322,2)</f>
        <v>0</v>
      </c>
      <c r="I322" s="38">
        <v>4.08</v>
      </c>
      <c r="J322" s="39">
        <v>24</v>
      </c>
      <c r="K322" s="37">
        <f t="shared" ref="K322:K327" si="71">ROUND(H322*J322,2)</f>
        <v>0</v>
      </c>
    </row>
    <row r="323" spans="1:11" s="18" customFormat="1" ht="99.6" customHeight="1">
      <c r="A323" s="11" t="s">
        <v>1184</v>
      </c>
      <c r="B323" s="12" t="s">
        <v>202</v>
      </c>
      <c r="C323" s="57" t="s">
        <v>1185</v>
      </c>
      <c r="D323" s="14" t="s">
        <v>1186</v>
      </c>
      <c r="E323" s="15" t="s">
        <v>1187</v>
      </c>
      <c r="F323" s="37"/>
      <c r="G323" s="37"/>
      <c r="H323" s="37">
        <f t="shared" si="70"/>
        <v>0</v>
      </c>
      <c r="I323" s="38">
        <v>5.44</v>
      </c>
      <c r="J323" s="39">
        <v>24</v>
      </c>
      <c r="K323" s="37">
        <f t="shared" si="71"/>
        <v>0</v>
      </c>
    </row>
    <row r="324" spans="1:11" s="18" customFormat="1" ht="71.400000000000006" customHeight="1">
      <c r="A324" s="11" t="s">
        <v>1188</v>
      </c>
      <c r="B324" s="12" t="s">
        <v>202</v>
      </c>
      <c r="C324" s="44" t="s">
        <v>1189</v>
      </c>
      <c r="D324" s="45" t="s">
        <v>1190</v>
      </c>
      <c r="E324" s="46" t="s">
        <v>1191</v>
      </c>
      <c r="F324" s="37"/>
      <c r="G324" s="37"/>
      <c r="H324" s="37">
        <f t="shared" si="70"/>
        <v>0</v>
      </c>
      <c r="I324" s="38">
        <v>3.14</v>
      </c>
      <c r="J324" s="39">
        <v>24</v>
      </c>
      <c r="K324" s="37">
        <f t="shared" si="71"/>
        <v>0</v>
      </c>
    </row>
    <row r="325" spans="1:11" s="18" customFormat="1" ht="84.6" customHeight="1">
      <c r="A325" s="11" t="s">
        <v>1192</v>
      </c>
      <c r="B325" s="12" t="s">
        <v>202</v>
      </c>
      <c r="C325" s="44" t="s">
        <v>1193</v>
      </c>
      <c r="D325" s="45" t="s">
        <v>1194</v>
      </c>
      <c r="E325" s="46" t="s">
        <v>1195</v>
      </c>
      <c r="F325" s="37"/>
      <c r="G325" s="37"/>
      <c r="H325" s="37">
        <f t="shared" si="70"/>
        <v>0</v>
      </c>
      <c r="I325" s="38">
        <v>2.88</v>
      </c>
      <c r="J325" s="39">
        <v>24</v>
      </c>
      <c r="K325" s="37">
        <f t="shared" si="71"/>
        <v>0</v>
      </c>
    </row>
    <row r="326" spans="1:11" s="18" customFormat="1" ht="77.400000000000006" customHeight="1">
      <c r="A326" s="11" t="s">
        <v>1196</v>
      </c>
      <c r="B326" s="12" t="s">
        <v>202</v>
      </c>
      <c r="C326" s="44" t="s">
        <v>1197</v>
      </c>
      <c r="D326" s="45" t="s">
        <v>1198</v>
      </c>
      <c r="E326" s="46" t="s">
        <v>1199</v>
      </c>
      <c r="F326" s="37"/>
      <c r="G326" s="37"/>
      <c r="H326" s="37">
        <f t="shared" si="70"/>
        <v>0</v>
      </c>
      <c r="I326" s="38">
        <v>4.45</v>
      </c>
      <c r="J326" s="39">
        <v>24</v>
      </c>
      <c r="K326" s="37">
        <f t="shared" si="71"/>
        <v>0</v>
      </c>
    </row>
    <row r="327" spans="1:11" s="18" customFormat="1" ht="140.4" customHeight="1">
      <c r="A327" s="11" t="s">
        <v>1200</v>
      </c>
      <c r="B327" s="12" t="s">
        <v>251</v>
      </c>
      <c r="C327" s="44" t="s">
        <v>1201</v>
      </c>
      <c r="D327" s="45" t="s">
        <v>1202</v>
      </c>
      <c r="E327" s="46" t="s">
        <v>1203</v>
      </c>
      <c r="F327" s="37"/>
      <c r="G327" s="37"/>
      <c r="H327" s="37">
        <f t="shared" si="70"/>
        <v>0</v>
      </c>
      <c r="I327" s="38">
        <v>13.47</v>
      </c>
      <c r="J327" s="39">
        <v>2</v>
      </c>
      <c r="K327" s="37">
        <f t="shared" si="71"/>
        <v>0</v>
      </c>
    </row>
    <row r="328" spans="1:11" s="18" customFormat="1" ht="51" customHeight="1">
      <c r="A328" s="11" t="s">
        <v>1204</v>
      </c>
      <c r="B328" s="12"/>
      <c r="C328" s="44" t="s">
        <v>1205</v>
      </c>
      <c r="D328" s="45" t="s">
        <v>1206</v>
      </c>
      <c r="E328" s="46" t="s">
        <v>1207</v>
      </c>
      <c r="F328" s="58"/>
      <c r="G328" s="58"/>
      <c r="H328" s="58"/>
      <c r="I328" s="38"/>
      <c r="J328" s="58"/>
      <c r="K328" s="37"/>
    </row>
    <row r="329" spans="1:11" s="18" customFormat="1" ht="49.2" customHeight="1">
      <c r="A329" s="11" t="s">
        <v>1208</v>
      </c>
      <c r="B329" s="12"/>
      <c r="C329" s="41" t="s">
        <v>1209</v>
      </c>
      <c r="D329" s="42" t="s">
        <v>1210</v>
      </c>
      <c r="E329" s="43" t="s">
        <v>1211</v>
      </c>
      <c r="F329" s="50"/>
      <c r="G329" s="50"/>
      <c r="H329" s="50"/>
      <c r="I329" s="38"/>
      <c r="J329" s="50"/>
      <c r="K329" s="37"/>
    </row>
    <row r="330" spans="1:11" s="18" customFormat="1" ht="32.4" customHeight="1">
      <c r="A330" s="11" t="s">
        <v>1212</v>
      </c>
      <c r="B330" s="12" t="s">
        <v>251</v>
      </c>
      <c r="C330" s="41" t="s">
        <v>1213</v>
      </c>
      <c r="D330" s="42" t="s">
        <v>1214</v>
      </c>
      <c r="E330" s="43" t="s">
        <v>1215</v>
      </c>
      <c r="F330" s="37"/>
      <c r="G330" s="37"/>
      <c r="H330" s="37">
        <f t="shared" ref="H330:H335" si="72">ROUND(F330+G330,2)</f>
        <v>0</v>
      </c>
      <c r="I330" s="38">
        <v>3.67</v>
      </c>
      <c r="J330" s="39">
        <v>124</v>
      </c>
      <c r="K330" s="37">
        <f t="shared" ref="K330:K335" si="73">ROUND(H330*J330,2)</f>
        <v>0</v>
      </c>
    </row>
    <row r="331" spans="1:11" s="18" customFormat="1" ht="32.4" customHeight="1">
      <c r="A331" s="11" t="s">
        <v>1216</v>
      </c>
      <c r="B331" s="12" t="s">
        <v>251</v>
      </c>
      <c r="C331" s="41" t="s">
        <v>1217</v>
      </c>
      <c r="D331" s="42" t="s">
        <v>1218</v>
      </c>
      <c r="E331" s="43" t="s">
        <v>1219</v>
      </c>
      <c r="F331" s="37"/>
      <c r="G331" s="37"/>
      <c r="H331" s="37">
        <f t="shared" si="72"/>
        <v>0</v>
      </c>
      <c r="I331" s="38">
        <v>4</v>
      </c>
      <c r="J331" s="39">
        <v>22</v>
      </c>
      <c r="K331" s="37">
        <f t="shared" si="73"/>
        <v>0</v>
      </c>
    </row>
    <row r="332" spans="1:11" s="18" customFormat="1" ht="81" customHeight="1">
      <c r="A332" s="11" t="s">
        <v>1220</v>
      </c>
      <c r="B332" s="12" t="s">
        <v>251</v>
      </c>
      <c r="C332" s="41" t="s">
        <v>1221</v>
      </c>
      <c r="D332" s="42" t="s">
        <v>1222</v>
      </c>
      <c r="E332" s="43" t="s">
        <v>1223</v>
      </c>
      <c r="F332" s="37"/>
      <c r="G332" s="37"/>
      <c r="H332" s="37">
        <f t="shared" si="72"/>
        <v>0</v>
      </c>
      <c r="I332" s="38">
        <v>6</v>
      </c>
      <c r="J332" s="39">
        <v>28</v>
      </c>
      <c r="K332" s="37">
        <f t="shared" si="73"/>
        <v>0</v>
      </c>
    </row>
    <row r="333" spans="1:11" s="18" customFormat="1" ht="93.6" customHeight="1">
      <c r="A333" s="11" t="s">
        <v>1224</v>
      </c>
      <c r="B333" s="12" t="s">
        <v>251</v>
      </c>
      <c r="C333" s="41" t="s">
        <v>1225</v>
      </c>
      <c r="D333" s="42" t="s">
        <v>1226</v>
      </c>
      <c r="E333" s="43" t="s">
        <v>1227</v>
      </c>
      <c r="F333" s="37"/>
      <c r="G333" s="37"/>
      <c r="H333" s="37">
        <f t="shared" si="72"/>
        <v>0</v>
      </c>
      <c r="I333" s="38">
        <v>6.99</v>
      </c>
      <c r="J333" s="39">
        <v>100</v>
      </c>
      <c r="K333" s="37">
        <f t="shared" si="73"/>
        <v>0</v>
      </c>
    </row>
    <row r="334" spans="1:11" s="18" customFormat="1" ht="97.2" customHeight="1">
      <c r="A334" s="11" t="s">
        <v>1228</v>
      </c>
      <c r="B334" s="12" t="s">
        <v>251</v>
      </c>
      <c r="C334" s="41" t="s">
        <v>1229</v>
      </c>
      <c r="D334" s="42" t="s">
        <v>1230</v>
      </c>
      <c r="E334" s="43" t="s">
        <v>1231</v>
      </c>
      <c r="F334" s="37"/>
      <c r="G334" s="37"/>
      <c r="H334" s="37">
        <f t="shared" si="72"/>
        <v>0</v>
      </c>
      <c r="I334" s="38">
        <v>10.68</v>
      </c>
      <c r="J334" s="39">
        <v>2</v>
      </c>
      <c r="K334" s="37">
        <f t="shared" si="73"/>
        <v>0</v>
      </c>
    </row>
    <row r="335" spans="1:11" s="18" customFormat="1" ht="92.4" customHeight="1">
      <c r="A335" s="31" t="s">
        <v>1232</v>
      </c>
      <c r="B335" s="12" t="s">
        <v>251</v>
      </c>
      <c r="C335" s="41" t="s">
        <v>1233</v>
      </c>
      <c r="D335" s="42" t="s">
        <v>1234</v>
      </c>
      <c r="E335" s="43" t="s">
        <v>1235</v>
      </c>
      <c r="F335" s="37"/>
      <c r="G335" s="37"/>
      <c r="H335" s="37">
        <f t="shared" si="72"/>
        <v>0</v>
      </c>
      <c r="I335" s="38">
        <v>28</v>
      </c>
      <c r="J335" s="39">
        <v>2</v>
      </c>
      <c r="K335" s="37">
        <f t="shared" si="73"/>
        <v>0</v>
      </c>
    </row>
    <row r="336" spans="1:11" s="18" customFormat="1" ht="30.6" customHeight="1">
      <c r="A336" s="11" t="s">
        <v>1236</v>
      </c>
      <c r="B336" s="12"/>
      <c r="C336" s="41" t="s">
        <v>768</v>
      </c>
      <c r="D336" s="42" t="s">
        <v>1237</v>
      </c>
      <c r="E336" s="43" t="s">
        <v>1238</v>
      </c>
      <c r="F336" s="50"/>
      <c r="G336" s="50"/>
      <c r="H336" s="50"/>
      <c r="I336" s="38"/>
      <c r="J336" s="50"/>
      <c r="K336" s="37"/>
    </row>
    <row r="337" spans="1:11" s="18" customFormat="1" ht="135.6" customHeight="1">
      <c r="A337" s="11" t="s">
        <v>1239</v>
      </c>
      <c r="B337" s="12" t="s">
        <v>251</v>
      </c>
      <c r="C337" s="44" t="s">
        <v>1240</v>
      </c>
      <c r="D337" s="45" t="s">
        <v>1241</v>
      </c>
      <c r="E337" s="46" t="s">
        <v>1242</v>
      </c>
      <c r="F337" s="37"/>
      <c r="G337" s="37"/>
      <c r="H337" s="37">
        <f t="shared" ref="H337:H343" si="74">ROUND(F337+G337,2)</f>
        <v>0</v>
      </c>
      <c r="I337" s="38">
        <v>10.66</v>
      </c>
      <c r="J337" s="39">
        <v>14</v>
      </c>
      <c r="K337" s="37">
        <f t="shared" ref="K337:K343" si="75">ROUND(H337*J337,2)</f>
        <v>0</v>
      </c>
    </row>
    <row r="338" spans="1:11" s="18" customFormat="1" ht="120.6" customHeight="1">
      <c r="A338" s="11" t="s">
        <v>1243</v>
      </c>
      <c r="B338" s="12" t="s">
        <v>202</v>
      </c>
      <c r="C338" s="44" t="s">
        <v>1244</v>
      </c>
      <c r="D338" s="45" t="s">
        <v>1245</v>
      </c>
      <c r="E338" s="46" t="s">
        <v>1246</v>
      </c>
      <c r="F338" s="37"/>
      <c r="G338" s="37"/>
      <c r="H338" s="37">
        <f t="shared" si="74"/>
        <v>0</v>
      </c>
      <c r="I338" s="38">
        <v>10.8</v>
      </c>
      <c r="J338" s="39">
        <v>14</v>
      </c>
      <c r="K338" s="37">
        <f t="shared" si="75"/>
        <v>0</v>
      </c>
    </row>
    <row r="339" spans="1:11" s="18" customFormat="1" ht="52.8" customHeight="1">
      <c r="A339" s="11" t="s">
        <v>1247</v>
      </c>
      <c r="B339" s="12" t="s">
        <v>251</v>
      </c>
      <c r="C339" s="44" t="s">
        <v>1248</v>
      </c>
      <c r="D339" s="14" t="s">
        <v>1249</v>
      </c>
      <c r="E339" s="15" t="s">
        <v>1250</v>
      </c>
      <c r="F339" s="37"/>
      <c r="G339" s="37"/>
      <c r="H339" s="37">
        <f t="shared" si="74"/>
        <v>0</v>
      </c>
      <c r="I339" s="38">
        <v>10.96</v>
      </c>
      <c r="J339" s="39">
        <v>74</v>
      </c>
      <c r="K339" s="37">
        <f t="shared" si="75"/>
        <v>0</v>
      </c>
    </row>
    <row r="340" spans="1:11" s="18" customFormat="1" ht="53.4" customHeight="1">
      <c r="A340" s="11" t="s">
        <v>1251</v>
      </c>
      <c r="B340" s="12" t="s">
        <v>251</v>
      </c>
      <c r="C340" s="57" t="s">
        <v>1252</v>
      </c>
      <c r="D340" s="45" t="s">
        <v>1253</v>
      </c>
      <c r="E340" s="46" t="s">
        <v>1254</v>
      </c>
      <c r="F340" s="37"/>
      <c r="G340" s="37"/>
      <c r="H340" s="37">
        <f t="shared" si="74"/>
        <v>0</v>
      </c>
      <c r="I340" s="38">
        <v>1.2</v>
      </c>
      <c r="J340" s="39">
        <v>2364</v>
      </c>
      <c r="K340" s="37">
        <f t="shared" si="75"/>
        <v>0</v>
      </c>
    </row>
    <row r="341" spans="1:11" s="18" customFormat="1" ht="97.2" customHeight="1">
      <c r="A341" s="11" t="s">
        <v>1255</v>
      </c>
      <c r="B341" s="12" t="s">
        <v>251</v>
      </c>
      <c r="C341" s="44" t="s">
        <v>1256</v>
      </c>
      <c r="D341" s="42" t="s">
        <v>1257</v>
      </c>
      <c r="E341" s="43" t="s">
        <v>1258</v>
      </c>
      <c r="F341" s="37"/>
      <c r="G341" s="37"/>
      <c r="H341" s="37">
        <f t="shared" si="74"/>
        <v>0</v>
      </c>
      <c r="I341" s="38">
        <v>11.43</v>
      </c>
      <c r="J341" s="39">
        <v>88</v>
      </c>
      <c r="K341" s="37">
        <f t="shared" si="75"/>
        <v>0</v>
      </c>
    </row>
    <row r="342" spans="1:11" s="18" customFormat="1" ht="91.8">
      <c r="A342" s="11" t="s">
        <v>1259</v>
      </c>
      <c r="B342" s="12" t="s">
        <v>784</v>
      </c>
      <c r="C342" s="44" t="s">
        <v>1260</v>
      </c>
      <c r="D342" s="42" t="s">
        <v>1261</v>
      </c>
      <c r="E342" s="43" t="s">
        <v>1262</v>
      </c>
      <c r="F342" s="37"/>
      <c r="G342" s="37"/>
      <c r="H342" s="37">
        <f t="shared" si="74"/>
        <v>0</v>
      </c>
      <c r="I342" s="38">
        <v>12.04</v>
      </c>
      <c r="J342" s="39">
        <v>296</v>
      </c>
      <c r="K342" s="37">
        <f t="shared" si="75"/>
        <v>0</v>
      </c>
    </row>
    <row r="343" spans="1:11" s="18" customFormat="1" ht="64.8" customHeight="1">
      <c r="A343" s="11" t="s">
        <v>1263</v>
      </c>
      <c r="B343" s="12" t="s">
        <v>251</v>
      </c>
      <c r="C343" s="44" t="s">
        <v>1264</v>
      </c>
      <c r="D343" s="42" t="s">
        <v>1265</v>
      </c>
      <c r="E343" s="43" t="s">
        <v>1266</v>
      </c>
      <c r="F343" s="37"/>
      <c r="G343" s="37"/>
      <c r="H343" s="37">
        <f t="shared" si="74"/>
        <v>0</v>
      </c>
      <c r="I343" s="38">
        <v>78.86</v>
      </c>
      <c r="J343" s="39">
        <v>410</v>
      </c>
      <c r="K343" s="37">
        <f t="shared" si="75"/>
        <v>0</v>
      </c>
    </row>
    <row r="344" spans="1:11" s="18" customFormat="1" ht="31.8" customHeight="1">
      <c r="A344" s="11" t="s">
        <v>1267</v>
      </c>
      <c r="B344" s="12"/>
      <c r="C344" s="44" t="s">
        <v>1268</v>
      </c>
      <c r="D344" s="42" t="s">
        <v>1033</v>
      </c>
      <c r="E344" s="43" t="s">
        <v>1034</v>
      </c>
      <c r="F344" s="50"/>
      <c r="G344" s="50"/>
      <c r="H344" s="50"/>
      <c r="I344" s="38"/>
      <c r="J344" s="50"/>
      <c r="K344" s="37"/>
    </row>
    <row r="345" spans="1:11" s="18" customFormat="1" ht="50.4" customHeight="1">
      <c r="A345" s="11" t="s">
        <v>1269</v>
      </c>
      <c r="B345" s="12" t="s">
        <v>251</v>
      </c>
      <c r="C345" s="57" t="s">
        <v>1270</v>
      </c>
      <c r="D345" s="14" t="s">
        <v>1271</v>
      </c>
      <c r="E345" s="15" t="s">
        <v>1272</v>
      </c>
      <c r="F345" s="37"/>
      <c r="G345" s="37"/>
      <c r="H345" s="37">
        <f t="shared" ref="H345:H353" si="76">ROUND(F345+G345,2)</f>
        <v>0</v>
      </c>
      <c r="I345" s="38">
        <v>28.42</v>
      </c>
      <c r="J345" s="39">
        <v>250</v>
      </c>
      <c r="K345" s="37">
        <f t="shared" ref="K345:K353" si="77">ROUND(H345*J345,2)</f>
        <v>0</v>
      </c>
    </row>
    <row r="346" spans="1:11" s="18" customFormat="1" ht="50.4" customHeight="1">
      <c r="A346" s="11" t="s">
        <v>1273</v>
      </c>
      <c r="B346" s="12" t="s">
        <v>251</v>
      </c>
      <c r="C346" s="44" t="s">
        <v>1274</v>
      </c>
      <c r="D346" s="14" t="s">
        <v>1275</v>
      </c>
      <c r="E346" s="15" t="s">
        <v>1276</v>
      </c>
      <c r="F346" s="37"/>
      <c r="G346" s="37"/>
      <c r="H346" s="37">
        <f t="shared" si="76"/>
        <v>0</v>
      </c>
      <c r="I346" s="38">
        <v>3.6</v>
      </c>
      <c r="J346" s="39">
        <v>2</v>
      </c>
      <c r="K346" s="37">
        <f t="shared" si="77"/>
        <v>0</v>
      </c>
    </row>
    <row r="347" spans="1:11" s="18" customFormat="1" ht="50.4" customHeight="1">
      <c r="A347" s="11" t="s">
        <v>1277</v>
      </c>
      <c r="B347" s="12" t="s">
        <v>251</v>
      </c>
      <c r="C347" s="44" t="s">
        <v>1278</v>
      </c>
      <c r="D347" s="14" t="s">
        <v>1279</v>
      </c>
      <c r="E347" s="15" t="s">
        <v>1280</v>
      </c>
      <c r="F347" s="37"/>
      <c r="G347" s="37"/>
      <c r="H347" s="37">
        <f t="shared" si="76"/>
        <v>0</v>
      </c>
      <c r="I347" s="38">
        <v>5.6</v>
      </c>
      <c r="J347" s="39">
        <v>2</v>
      </c>
      <c r="K347" s="37">
        <f t="shared" si="77"/>
        <v>0</v>
      </c>
    </row>
    <row r="348" spans="1:11" s="18" customFormat="1" ht="50.4" customHeight="1">
      <c r="A348" s="11" t="s">
        <v>1281</v>
      </c>
      <c r="B348" s="12" t="s">
        <v>251</v>
      </c>
      <c r="C348" s="57" t="s">
        <v>1282</v>
      </c>
      <c r="D348" s="14" t="s">
        <v>1283</v>
      </c>
      <c r="E348" s="15" t="s">
        <v>1284</v>
      </c>
      <c r="F348" s="37"/>
      <c r="G348" s="37"/>
      <c r="H348" s="37">
        <f t="shared" si="76"/>
        <v>0</v>
      </c>
      <c r="I348" s="38">
        <v>3.6</v>
      </c>
      <c r="J348" s="39">
        <v>2</v>
      </c>
      <c r="K348" s="37">
        <f t="shared" si="77"/>
        <v>0</v>
      </c>
    </row>
    <row r="349" spans="1:11" s="18" customFormat="1" ht="78.599999999999994" customHeight="1">
      <c r="A349" s="11" t="s">
        <v>1285</v>
      </c>
      <c r="B349" s="12" t="s">
        <v>251</v>
      </c>
      <c r="C349" s="57" t="s">
        <v>1286</v>
      </c>
      <c r="D349" s="14" t="s">
        <v>1287</v>
      </c>
      <c r="E349" s="15" t="s">
        <v>1288</v>
      </c>
      <c r="F349" s="37"/>
      <c r="G349" s="37"/>
      <c r="H349" s="37">
        <f t="shared" si="76"/>
        <v>0</v>
      </c>
      <c r="I349" s="38">
        <v>2</v>
      </c>
      <c r="J349" s="39">
        <v>2</v>
      </c>
      <c r="K349" s="37">
        <f t="shared" si="77"/>
        <v>0</v>
      </c>
    </row>
    <row r="350" spans="1:11" s="18" customFormat="1" ht="78.599999999999994" customHeight="1">
      <c r="A350" s="11" t="s">
        <v>1289</v>
      </c>
      <c r="B350" s="12" t="s">
        <v>251</v>
      </c>
      <c r="C350" s="57" t="s">
        <v>1290</v>
      </c>
      <c r="D350" s="14" t="s">
        <v>1291</v>
      </c>
      <c r="E350" s="15" t="s">
        <v>1292</v>
      </c>
      <c r="F350" s="37"/>
      <c r="G350" s="37"/>
      <c r="H350" s="37">
        <f t="shared" si="76"/>
        <v>0</v>
      </c>
      <c r="I350" s="38">
        <v>2.8</v>
      </c>
      <c r="J350" s="39">
        <v>2</v>
      </c>
      <c r="K350" s="37">
        <f t="shared" si="77"/>
        <v>0</v>
      </c>
    </row>
    <row r="351" spans="1:11" s="18" customFormat="1" ht="73.2" customHeight="1">
      <c r="A351" s="11" t="s">
        <v>1293</v>
      </c>
      <c r="B351" s="12" t="s">
        <v>251</v>
      </c>
      <c r="C351" s="57" t="s">
        <v>1294</v>
      </c>
      <c r="D351" s="14" t="s">
        <v>1295</v>
      </c>
      <c r="E351" s="15" t="s">
        <v>1296</v>
      </c>
      <c r="F351" s="37"/>
      <c r="G351" s="37"/>
      <c r="H351" s="37">
        <f t="shared" si="76"/>
        <v>0</v>
      </c>
      <c r="I351" s="38">
        <v>7.8</v>
      </c>
      <c r="J351" s="39">
        <v>2</v>
      </c>
      <c r="K351" s="37">
        <f t="shared" si="77"/>
        <v>0</v>
      </c>
    </row>
    <row r="352" spans="1:11" s="18" customFormat="1" ht="73.2" customHeight="1">
      <c r="A352" s="11" t="s">
        <v>1297</v>
      </c>
      <c r="B352" s="12" t="s">
        <v>251</v>
      </c>
      <c r="C352" s="13" t="s">
        <v>1298</v>
      </c>
      <c r="D352" s="14" t="s">
        <v>1299</v>
      </c>
      <c r="E352" s="15" t="s">
        <v>1300</v>
      </c>
      <c r="F352" s="37"/>
      <c r="G352" s="37"/>
      <c r="H352" s="37">
        <f t="shared" si="76"/>
        <v>0</v>
      </c>
      <c r="I352" s="38">
        <v>3.41</v>
      </c>
      <c r="J352" s="39">
        <v>2</v>
      </c>
      <c r="K352" s="37">
        <f t="shared" si="77"/>
        <v>0</v>
      </c>
    </row>
    <row r="353" spans="1:11" s="18" customFormat="1" ht="53.4" customHeight="1">
      <c r="A353" s="11" t="s">
        <v>1301</v>
      </c>
      <c r="B353" s="12" t="s">
        <v>251</v>
      </c>
      <c r="C353" s="13" t="s">
        <v>1302</v>
      </c>
      <c r="D353" s="14" t="s">
        <v>1303</v>
      </c>
      <c r="E353" s="15" t="s">
        <v>1304</v>
      </c>
      <c r="F353" s="37"/>
      <c r="G353" s="37"/>
      <c r="H353" s="37">
        <f t="shared" si="76"/>
        <v>0</v>
      </c>
      <c r="I353" s="38">
        <v>72.48</v>
      </c>
      <c r="J353" s="39">
        <v>2</v>
      </c>
      <c r="K353" s="37">
        <f t="shared" si="77"/>
        <v>0</v>
      </c>
    </row>
    <row r="354" spans="1:11" s="18" customFormat="1" ht="54.6" customHeight="1">
      <c r="A354" s="11" t="s">
        <v>1305</v>
      </c>
      <c r="B354" s="12"/>
      <c r="C354" s="44" t="s">
        <v>1306</v>
      </c>
      <c r="D354" s="45" t="s">
        <v>1307</v>
      </c>
      <c r="E354" s="46" t="s">
        <v>1308</v>
      </c>
      <c r="F354" s="58"/>
      <c r="G354" s="58"/>
      <c r="H354" s="58"/>
      <c r="I354" s="38"/>
      <c r="J354" s="58"/>
      <c r="K354" s="37"/>
    </row>
    <row r="355" spans="1:11" s="18" customFormat="1" ht="42.6" customHeight="1">
      <c r="A355" s="11" t="s">
        <v>1309</v>
      </c>
      <c r="B355" s="12"/>
      <c r="C355" s="44" t="s">
        <v>1310</v>
      </c>
      <c r="D355" s="45" t="s">
        <v>1311</v>
      </c>
      <c r="E355" s="46" t="s">
        <v>1312</v>
      </c>
      <c r="F355" s="58"/>
      <c r="G355" s="58"/>
      <c r="H355" s="58"/>
      <c r="I355" s="38"/>
      <c r="J355" s="58"/>
      <c r="K355" s="37"/>
    </row>
    <row r="356" spans="1:11" s="18" customFormat="1" ht="112.2" customHeight="1">
      <c r="A356" s="11" t="s">
        <v>1313</v>
      </c>
      <c r="B356" s="12" t="s">
        <v>202</v>
      </c>
      <c r="C356" s="13" t="s">
        <v>1314</v>
      </c>
      <c r="D356" s="14" t="s">
        <v>1315</v>
      </c>
      <c r="E356" s="15" t="s">
        <v>1316</v>
      </c>
      <c r="F356" s="37"/>
      <c r="G356" s="37"/>
      <c r="H356" s="37">
        <f t="shared" ref="H356:H360" si="78">ROUND(F356+G356,2)</f>
        <v>0</v>
      </c>
      <c r="I356" s="38">
        <v>9.18</v>
      </c>
      <c r="J356" s="39">
        <v>42</v>
      </c>
      <c r="K356" s="37">
        <f t="shared" ref="K356:K360" si="79">ROUND(H356*J356,2)</f>
        <v>0</v>
      </c>
    </row>
    <row r="357" spans="1:11" s="18" customFormat="1" ht="93.6" customHeight="1">
      <c r="A357" s="11" t="s">
        <v>1317</v>
      </c>
      <c r="B357" s="12" t="s">
        <v>251</v>
      </c>
      <c r="C357" s="44" t="s">
        <v>1318</v>
      </c>
      <c r="D357" s="45" t="s">
        <v>1319</v>
      </c>
      <c r="E357" s="46" t="s">
        <v>1320</v>
      </c>
      <c r="F357" s="37"/>
      <c r="G357" s="37"/>
      <c r="H357" s="37">
        <f t="shared" si="78"/>
        <v>0</v>
      </c>
      <c r="I357" s="38">
        <v>171</v>
      </c>
      <c r="J357" s="39">
        <v>2</v>
      </c>
      <c r="K357" s="37">
        <f t="shared" si="79"/>
        <v>0</v>
      </c>
    </row>
    <row r="358" spans="1:11" s="18" customFormat="1" ht="108.6" customHeight="1">
      <c r="A358" s="11" t="s">
        <v>1321</v>
      </c>
      <c r="B358" s="12" t="s">
        <v>251</v>
      </c>
      <c r="C358" s="13" t="s">
        <v>1322</v>
      </c>
      <c r="D358" s="14" t="s">
        <v>1323</v>
      </c>
      <c r="E358" s="15" t="s">
        <v>1324</v>
      </c>
      <c r="F358" s="37"/>
      <c r="G358" s="37"/>
      <c r="H358" s="37">
        <f t="shared" si="78"/>
        <v>0</v>
      </c>
      <c r="I358" s="38">
        <v>30</v>
      </c>
      <c r="J358" s="39">
        <v>2</v>
      </c>
      <c r="K358" s="37">
        <f t="shared" si="79"/>
        <v>0</v>
      </c>
    </row>
    <row r="359" spans="1:11" s="18" customFormat="1" ht="58.8" customHeight="1">
      <c r="A359" s="11" t="s">
        <v>1325</v>
      </c>
      <c r="B359" s="12" t="s">
        <v>251</v>
      </c>
      <c r="C359" s="44" t="s">
        <v>1326</v>
      </c>
      <c r="D359" s="45" t="s">
        <v>1327</v>
      </c>
      <c r="E359" s="46" t="s">
        <v>1328</v>
      </c>
      <c r="F359" s="37"/>
      <c r="G359" s="37"/>
      <c r="H359" s="37">
        <f t="shared" si="78"/>
        <v>0</v>
      </c>
      <c r="I359" s="38">
        <v>44</v>
      </c>
      <c r="J359" s="39">
        <v>2</v>
      </c>
      <c r="K359" s="37">
        <f t="shared" si="79"/>
        <v>0</v>
      </c>
    </row>
    <row r="360" spans="1:11" s="18" customFormat="1" ht="51" customHeight="1">
      <c r="A360" s="11" t="s">
        <v>1329</v>
      </c>
      <c r="B360" s="12" t="s">
        <v>251</v>
      </c>
      <c r="C360" s="44" t="s">
        <v>1330</v>
      </c>
      <c r="D360" s="45" t="s">
        <v>1331</v>
      </c>
      <c r="E360" s="46" t="s">
        <v>1332</v>
      </c>
      <c r="F360" s="37"/>
      <c r="G360" s="37"/>
      <c r="H360" s="37">
        <f t="shared" si="78"/>
        <v>0</v>
      </c>
      <c r="I360" s="38">
        <v>21.48</v>
      </c>
      <c r="J360" s="39">
        <v>2</v>
      </c>
      <c r="K360" s="37">
        <f t="shared" si="79"/>
        <v>0</v>
      </c>
    </row>
    <row r="361" spans="1:11" s="18" customFormat="1" ht="46.8" customHeight="1">
      <c r="A361" s="11" t="s">
        <v>1333</v>
      </c>
      <c r="B361" s="12"/>
      <c r="C361" s="44" t="s">
        <v>1334</v>
      </c>
      <c r="D361" s="45" t="s">
        <v>1335</v>
      </c>
      <c r="E361" s="46" t="s">
        <v>1336</v>
      </c>
      <c r="F361" s="58"/>
      <c r="G361" s="58"/>
      <c r="H361" s="58"/>
      <c r="I361" s="38"/>
      <c r="J361" s="58"/>
      <c r="K361" s="37"/>
    </row>
    <row r="362" spans="1:11" s="18" customFormat="1" ht="85.8" customHeight="1">
      <c r="A362" s="11" t="s">
        <v>1337</v>
      </c>
      <c r="B362" s="12" t="s">
        <v>251</v>
      </c>
      <c r="C362" s="44" t="s">
        <v>1338</v>
      </c>
      <c r="D362" s="45" t="s">
        <v>1339</v>
      </c>
      <c r="E362" s="46" t="s">
        <v>1340</v>
      </c>
      <c r="F362" s="37"/>
      <c r="G362" s="37"/>
      <c r="H362" s="37">
        <f t="shared" ref="H362:H367" si="80">ROUND(F362+G362,2)</f>
        <v>0</v>
      </c>
      <c r="I362" s="38">
        <v>623.29999999999995</v>
      </c>
      <c r="J362" s="39">
        <v>4</v>
      </c>
      <c r="K362" s="37">
        <f t="shared" ref="K362:K367" si="81">ROUND(H362*J362,2)</f>
        <v>0</v>
      </c>
    </row>
    <row r="363" spans="1:11" s="18" customFormat="1" ht="63.6" customHeight="1">
      <c r="A363" s="11" t="s">
        <v>1341</v>
      </c>
      <c r="B363" s="12" t="s">
        <v>251</v>
      </c>
      <c r="C363" s="44" t="s">
        <v>1342</v>
      </c>
      <c r="D363" s="45" t="s">
        <v>1343</v>
      </c>
      <c r="E363" s="46" t="s">
        <v>1344</v>
      </c>
      <c r="F363" s="37"/>
      <c r="G363" s="37"/>
      <c r="H363" s="37">
        <f t="shared" si="80"/>
        <v>0</v>
      </c>
      <c r="I363" s="38">
        <v>333.18</v>
      </c>
      <c r="J363" s="39">
        <v>8</v>
      </c>
      <c r="K363" s="37">
        <f t="shared" si="81"/>
        <v>0</v>
      </c>
    </row>
    <row r="364" spans="1:11" s="18" customFormat="1" ht="65.400000000000006" customHeight="1">
      <c r="A364" s="11" t="s">
        <v>1345</v>
      </c>
      <c r="B364" s="12" t="s">
        <v>251</v>
      </c>
      <c r="C364" s="44" t="s">
        <v>1346</v>
      </c>
      <c r="D364" s="45" t="s">
        <v>1347</v>
      </c>
      <c r="E364" s="46" t="s">
        <v>1348</v>
      </c>
      <c r="F364" s="37"/>
      <c r="G364" s="37"/>
      <c r="H364" s="37">
        <f t="shared" si="80"/>
        <v>0</v>
      </c>
      <c r="I364" s="38">
        <v>223.29</v>
      </c>
      <c r="J364" s="39">
        <v>36</v>
      </c>
      <c r="K364" s="37">
        <f t="shared" si="81"/>
        <v>0</v>
      </c>
    </row>
    <row r="365" spans="1:11" s="18" customFormat="1" ht="109.2" customHeight="1">
      <c r="A365" s="11" t="s">
        <v>1349</v>
      </c>
      <c r="B365" s="12" t="s">
        <v>251</v>
      </c>
      <c r="C365" s="44" t="s">
        <v>1350</v>
      </c>
      <c r="D365" s="45" t="s">
        <v>1351</v>
      </c>
      <c r="E365" s="46" t="s">
        <v>1352</v>
      </c>
      <c r="F365" s="37"/>
      <c r="G365" s="37"/>
      <c r="H365" s="37">
        <f t="shared" si="80"/>
        <v>0</v>
      </c>
      <c r="I365" s="38">
        <v>111.32</v>
      </c>
      <c r="J365" s="39">
        <v>2</v>
      </c>
      <c r="K365" s="37">
        <f t="shared" si="81"/>
        <v>0</v>
      </c>
    </row>
    <row r="366" spans="1:11" s="18" customFormat="1" ht="76.8" customHeight="1">
      <c r="A366" s="11" t="s">
        <v>1353</v>
      </c>
      <c r="B366" s="12" t="s">
        <v>251</v>
      </c>
      <c r="C366" s="44" t="s">
        <v>1354</v>
      </c>
      <c r="D366" s="45" t="s">
        <v>1355</v>
      </c>
      <c r="E366" s="46" t="s">
        <v>1356</v>
      </c>
      <c r="F366" s="37"/>
      <c r="G366" s="37"/>
      <c r="H366" s="37">
        <f t="shared" si="80"/>
        <v>0</v>
      </c>
      <c r="I366" s="38">
        <v>45</v>
      </c>
      <c r="J366" s="39">
        <v>2</v>
      </c>
      <c r="K366" s="37">
        <f t="shared" si="81"/>
        <v>0</v>
      </c>
    </row>
    <row r="367" spans="1:11" s="18" customFormat="1" ht="55.2" customHeight="1">
      <c r="A367" s="11" t="s">
        <v>1357</v>
      </c>
      <c r="B367" s="12" t="s">
        <v>202</v>
      </c>
      <c r="C367" s="44" t="s">
        <v>1358</v>
      </c>
      <c r="D367" s="45" t="s">
        <v>1359</v>
      </c>
      <c r="E367" s="46" t="s">
        <v>1360</v>
      </c>
      <c r="F367" s="37"/>
      <c r="G367" s="37"/>
      <c r="H367" s="37">
        <f t="shared" si="80"/>
        <v>0</v>
      </c>
      <c r="I367" s="38">
        <v>23.61</v>
      </c>
      <c r="J367" s="39">
        <v>2</v>
      </c>
      <c r="K367" s="37">
        <f t="shared" si="81"/>
        <v>0</v>
      </c>
    </row>
    <row r="368" spans="1:11" s="59" customFormat="1" ht="26.4" customHeight="1">
      <c r="A368" s="11" t="s">
        <v>1361</v>
      </c>
      <c r="B368" s="12"/>
      <c r="C368" s="44" t="s">
        <v>134</v>
      </c>
      <c r="D368" s="45" t="s">
        <v>1362</v>
      </c>
      <c r="E368" s="46" t="s">
        <v>1363</v>
      </c>
      <c r="F368" s="58"/>
      <c r="G368" s="58"/>
      <c r="H368" s="58"/>
      <c r="I368" s="38"/>
      <c r="J368" s="58"/>
      <c r="K368" s="37"/>
    </row>
    <row r="369" spans="1:11" s="18" customFormat="1" ht="75" customHeight="1">
      <c r="A369" s="11" t="s">
        <v>1364</v>
      </c>
      <c r="B369" s="12" t="s">
        <v>202</v>
      </c>
      <c r="C369" s="44" t="s">
        <v>1365</v>
      </c>
      <c r="D369" s="14" t="s">
        <v>1366</v>
      </c>
      <c r="E369" s="15" t="s">
        <v>1367</v>
      </c>
      <c r="F369" s="37"/>
      <c r="G369" s="37"/>
      <c r="H369" s="37">
        <f t="shared" ref="H369:H374" si="82">ROUND(F369+G369,2)</f>
        <v>0</v>
      </c>
      <c r="I369" s="38">
        <v>3.45</v>
      </c>
      <c r="J369" s="39">
        <v>32</v>
      </c>
      <c r="K369" s="37">
        <f t="shared" ref="K369:K374" si="83">ROUND(H369*J369,2)</f>
        <v>0</v>
      </c>
    </row>
    <row r="370" spans="1:11" s="18" customFormat="1" ht="64.8" customHeight="1">
      <c r="A370" s="11" t="s">
        <v>1368</v>
      </c>
      <c r="B370" s="12" t="s">
        <v>251</v>
      </c>
      <c r="C370" s="44" t="s">
        <v>1369</v>
      </c>
      <c r="D370" s="45" t="s">
        <v>1370</v>
      </c>
      <c r="E370" s="46" t="s">
        <v>1371</v>
      </c>
      <c r="F370" s="37"/>
      <c r="G370" s="37"/>
      <c r="H370" s="37">
        <f t="shared" si="82"/>
        <v>0</v>
      </c>
      <c r="I370" s="38">
        <v>83.6</v>
      </c>
      <c r="J370" s="39">
        <v>4</v>
      </c>
      <c r="K370" s="37">
        <f t="shared" si="83"/>
        <v>0</v>
      </c>
    </row>
    <row r="371" spans="1:11" s="18" customFormat="1" ht="76.8" customHeight="1">
      <c r="A371" s="11" t="s">
        <v>1372</v>
      </c>
      <c r="B371" s="12" t="s">
        <v>251</v>
      </c>
      <c r="C371" s="44" t="s">
        <v>1373</v>
      </c>
      <c r="D371" s="14" t="s">
        <v>1374</v>
      </c>
      <c r="E371" s="15" t="s">
        <v>1375</v>
      </c>
      <c r="F371" s="37"/>
      <c r="G371" s="37"/>
      <c r="H371" s="37">
        <f t="shared" si="82"/>
        <v>0</v>
      </c>
      <c r="I371" s="38">
        <v>14.17</v>
      </c>
      <c r="J371" s="39">
        <v>2</v>
      </c>
      <c r="K371" s="37">
        <f t="shared" si="83"/>
        <v>0</v>
      </c>
    </row>
    <row r="372" spans="1:11" s="18" customFormat="1" ht="84" customHeight="1">
      <c r="A372" s="11" t="s">
        <v>1376</v>
      </c>
      <c r="B372" s="12" t="s">
        <v>251</v>
      </c>
      <c r="C372" s="44" t="s">
        <v>1377</v>
      </c>
      <c r="D372" s="45" t="s">
        <v>1378</v>
      </c>
      <c r="E372" s="46" t="s">
        <v>1379</v>
      </c>
      <c r="F372" s="37"/>
      <c r="G372" s="37"/>
      <c r="H372" s="37">
        <f t="shared" si="82"/>
        <v>0</v>
      </c>
      <c r="I372" s="38">
        <v>480</v>
      </c>
      <c r="J372" s="39">
        <v>4</v>
      </c>
      <c r="K372" s="37">
        <f t="shared" si="83"/>
        <v>0</v>
      </c>
    </row>
    <row r="373" spans="1:11" s="18" customFormat="1" ht="66.599999999999994" customHeight="1">
      <c r="A373" s="11" t="s">
        <v>1380</v>
      </c>
      <c r="B373" s="12" t="s">
        <v>251</v>
      </c>
      <c r="C373" s="44" t="s">
        <v>1381</v>
      </c>
      <c r="D373" s="45" t="s">
        <v>1382</v>
      </c>
      <c r="E373" s="46" t="s">
        <v>1383</v>
      </c>
      <c r="F373" s="37"/>
      <c r="G373" s="37"/>
      <c r="H373" s="37">
        <f t="shared" si="82"/>
        <v>0</v>
      </c>
      <c r="I373" s="38">
        <v>68</v>
      </c>
      <c r="J373" s="39">
        <v>28</v>
      </c>
      <c r="K373" s="37">
        <f t="shared" si="83"/>
        <v>0</v>
      </c>
    </row>
    <row r="374" spans="1:11" s="18" customFormat="1" ht="56.4" customHeight="1">
      <c r="A374" s="11" t="s">
        <v>1384</v>
      </c>
      <c r="B374" s="12" t="s">
        <v>202</v>
      </c>
      <c r="C374" s="44" t="s">
        <v>1385</v>
      </c>
      <c r="D374" s="45" t="s">
        <v>1386</v>
      </c>
      <c r="E374" s="46" t="s">
        <v>1387</v>
      </c>
      <c r="F374" s="37"/>
      <c r="G374" s="37"/>
      <c r="H374" s="37">
        <f t="shared" si="82"/>
        <v>0</v>
      </c>
      <c r="I374" s="38">
        <v>3.4</v>
      </c>
      <c r="J374" s="39">
        <v>2</v>
      </c>
      <c r="K374" s="37">
        <f t="shared" si="83"/>
        <v>0</v>
      </c>
    </row>
    <row r="375" spans="1:11" s="18" customFormat="1" ht="338.4" customHeight="1">
      <c r="A375" s="11" t="s">
        <v>1388</v>
      </c>
      <c r="B375" s="12"/>
      <c r="C375" s="13" t="s">
        <v>1389</v>
      </c>
      <c r="D375" s="14" t="s">
        <v>1390</v>
      </c>
      <c r="E375" s="15" t="s">
        <v>1391</v>
      </c>
      <c r="F375" s="33"/>
      <c r="G375" s="33"/>
      <c r="H375" s="33"/>
      <c r="I375" s="38"/>
      <c r="J375" s="33"/>
      <c r="K375" s="37"/>
    </row>
    <row r="376" spans="1:11" s="18" customFormat="1" ht="36.6" customHeight="1">
      <c r="A376" s="11" t="s">
        <v>1392</v>
      </c>
      <c r="B376" s="12" t="s">
        <v>825</v>
      </c>
      <c r="C376" s="13" t="s">
        <v>1393</v>
      </c>
      <c r="D376" s="14" t="s">
        <v>1394</v>
      </c>
      <c r="E376" s="15" t="s">
        <v>1395</v>
      </c>
      <c r="F376" s="37"/>
      <c r="G376" s="37"/>
      <c r="H376" s="37">
        <f t="shared" ref="H376:H378" si="84">ROUND(F376+G376,2)</f>
        <v>0</v>
      </c>
      <c r="I376" s="38">
        <v>20</v>
      </c>
      <c r="J376" s="39">
        <v>36</v>
      </c>
      <c r="K376" s="37">
        <f t="shared" ref="K376:K378" si="85">ROUND(H376*J376,2)</f>
        <v>0</v>
      </c>
    </row>
    <row r="377" spans="1:11" s="18" customFormat="1" ht="45" customHeight="1">
      <c r="A377" s="11" t="s">
        <v>1396</v>
      </c>
      <c r="B377" s="12" t="s">
        <v>825</v>
      </c>
      <c r="C377" s="13" t="s">
        <v>1397</v>
      </c>
      <c r="D377" s="14" t="s">
        <v>1398</v>
      </c>
      <c r="E377" s="15" t="s">
        <v>1399</v>
      </c>
      <c r="F377" s="37"/>
      <c r="G377" s="37"/>
      <c r="H377" s="37">
        <f t="shared" si="84"/>
        <v>0</v>
      </c>
      <c r="I377" s="38">
        <v>17</v>
      </c>
      <c r="J377" s="39">
        <v>36</v>
      </c>
      <c r="K377" s="37">
        <f t="shared" si="85"/>
        <v>0</v>
      </c>
    </row>
    <row r="378" spans="1:11" s="18" customFormat="1" ht="136.80000000000001" customHeight="1">
      <c r="A378" s="11" t="s">
        <v>1400</v>
      </c>
      <c r="B378" s="12" t="s">
        <v>825</v>
      </c>
      <c r="C378" s="13" t="s">
        <v>1401</v>
      </c>
      <c r="D378" s="14" t="s">
        <v>1402</v>
      </c>
      <c r="E378" s="15" t="s">
        <v>1403</v>
      </c>
      <c r="F378" s="37"/>
      <c r="G378" s="37"/>
      <c r="H378" s="37">
        <f t="shared" si="84"/>
        <v>0</v>
      </c>
      <c r="I378" s="38">
        <v>20</v>
      </c>
      <c r="J378" s="39">
        <v>2</v>
      </c>
      <c r="K378" s="37">
        <f t="shared" si="85"/>
        <v>0</v>
      </c>
    </row>
    <row r="379" spans="1:11" s="18" customFormat="1" ht="101.4" customHeight="1">
      <c r="A379" s="11" t="s">
        <v>1404</v>
      </c>
      <c r="B379" s="12"/>
      <c r="C379" s="13" t="s">
        <v>1405</v>
      </c>
      <c r="D379" s="14" t="s">
        <v>1406</v>
      </c>
      <c r="E379" s="15" t="s">
        <v>1407</v>
      </c>
      <c r="F379" s="33"/>
      <c r="G379" s="33"/>
      <c r="H379" s="33"/>
      <c r="I379" s="38"/>
      <c r="J379" s="33"/>
      <c r="K379" s="37"/>
    </row>
    <row r="380" spans="1:11" s="18" customFormat="1" ht="99" customHeight="1">
      <c r="A380" s="11" t="s">
        <v>1408</v>
      </c>
      <c r="B380" s="12"/>
      <c r="C380" s="13" t="s">
        <v>1409</v>
      </c>
      <c r="D380" s="14" t="s">
        <v>1410</v>
      </c>
      <c r="E380" s="15" t="s">
        <v>1411</v>
      </c>
      <c r="F380" s="33"/>
      <c r="G380" s="33"/>
      <c r="H380" s="33"/>
      <c r="I380" s="38"/>
      <c r="J380" s="33"/>
      <c r="K380" s="37"/>
    </row>
    <row r="381" spans="1:11" s="18" customFormat="1" ht="62.4" customHeight="1">
      <c r="A381" s="11" t="s">
        <v>1412</v>
      </c>
      <c r="B381" s="12"/>
      <c r="C381" s="13" t="s">
        <v>1413</v>
      </c>
      <c r="D381" s="13" t="s">
        <v>1414</v>
      </c>
      <c r="E381" s="30" t="s">
        <v>1415</v>
      </c>
      <c r="F381" s="33"/>
      <c r="G381" s="33"/>
      <c r="H381" s="33"/>
      <c r="I381" s="38"/>
      <c r="J381" s="33"/>
      <c r="K381" s="37"/>
    </row>
    <row r="382" spans="1:11" s="18" customFormat="1" ht="87" customHeight="1">
      <c r="A382" s="11" t="s">
        <v>1416</v>
      </c>
      <c r="B382" s="12" t="s">
        <v>251</v>
      </c>
      <c r="C382" s="13" t="s">
        <v>1417</v>
      </c>
      <c r="D382" s="13" t="s">
        <v>1418</v>
      </c>
      <c r="E382" s="30" t="s">
        <v>1419</v>
      </c>
      <c r="F382" s="37"/>
      <c r="G382" s="37"/>
      <c r="H382" s="37">
        <f t="shared" ref="H382:H388" si="86">ROUND(F382+G382,2)</f>
        <v>0</v>
      </c>
      <c r="I382" s="38">
        <v>33</v>
      </c>
      <c r="J382" s="39">
        <v>2</v>
      </c>
      <c r="K382" s="37">
        <f t="shared" ref="K382:K388" si="87">ROUND(H382*J382,2)</f>
        <v>0</v>
      </c>
    </row>
    <row r="383" spans="1:11" s="18" customFormat="1" ht="87" customHeight="1">
      <c r="A383" s="11" t="s">
        <v>1420</v>
      </c>
      <c r="B383" s="12" t="s">
        <v>251</v>
      </c>
      <c r="C383" s="13" t="s">
        <v>1421</v>
      </c>
      <c r="D383" s="13" t="s">
        <v>1422</v>
      </c>
      <c r="E383" s="30" t="s">
        <v>1423</v>
      </c>
      <c r="F383" s="37"/>
      <c r="G383" s="37"/>
      <c r="H383" s="37">
        <f t="shared" si="86"/>
        <v>0</v>
      </c>
      <c r="I383" s="38">
        <v>40</v>
      </c>
      <c r="J383" s="39">
        <v>24</v>
      </c>
      <c r="K383" s="37">
        <f t="shared" si="87"/>
        <v>0</v>
      </c>
    </row>
    <row r="384" spans="1:11" s="18" customFormat="1" ht="82.8" customHeight="1">
      <c r="A384" s="11" t="s">
        <v>1424</v>
      </c>
      <c r="B384" s="12" t="s">
        <v>251</v>
      </c>
      <c r="C384" s="13" t="s">
        <v>1425</v>
      </c>
      <c r="D384" s="13" t="s">
        <v>1426</v>
      </c>
      <c r="E384" s="30" t="s">
        <v>1427</v>
      </c>
      <c r="F384" s="37"/>
      <c r="G384" s="37"/>
      <c r="H384" s="37">
        <f t="shared" si="86"/>
        <v>0</v>
      </c>
      <c r="I384" s="38">
        <v>33</v>
      </c>
      <c r="J384" s="39">
        <v>2</v>
      </c>
      <c r="K384" s="37">
        <f t="shared" si="87"/>
        <v>0</v>
      </c>
    </row>
    <row r="385" spans="1:11" s="18" customFormat="1" ht="82.8" customHeight="1">
      <c r="A385" s="11" t="s">
        <v>1428</v>
      </c>
      <c r="B385" s="12" t="s">
        <v>251</v>
      </c>
      <c r="C385" s="13" t="s">
        <v>1429</v>
      </c>
      <c r="D385" s="13" t="s">
        <v>1430</v>
      </c>
      <c r="E385" s="30" t="s">
        <v>1431</v>
      </c>
      <c r="F385" s="37"/>
      <c r="G385" s="37"/>
      <c r="H385" s="37">
        <f t="shared" si="86"/>
        <v>0</v>
      </c>
      <c r="I385" s="38">
        <v>40</v>
      </c>
      <c r="J385" s="39">
        <v>14</v>
      </c>
      <c r="K385" s="37">
        <f t="shared" si="87"/>
        <v>0</v>
      </c>
    </row>
    <row r="386" spans="1:11" s="18" customFormat="1" ht="91.2" customHeight="1">
      <c r="A386" s="11" t="s">
        <v>1432</v>
      </c>
      <c r="B386" s="12" t="s">
        <v>251</v>
      </c>
      <c r="C386" s="13" t="s">
        <v>1433</v>
      </c>
      <c r="D386" s="13" t="s">
        <v>1434</v>
      </c>
      <c r="E386" s="30" t="s">
        <v>1435</v>
      </c>
      <c r="F386" s="37"/>
      <c r="G386" s="37"/>
      <c r="H386" s="37">
        <f t="shared" si="86"/>
        <v>0</v>
      </c>
      <c r="I386" s="38">
        <v>16</v>
      </c>
      <c r="J386" s="39">
        <v>10</v>
      </c>
      <c r="K386" s="37">
        <f t="shared" si="87"/>
        <v>0</v>
      </c>
    </row>
    <row r="387" spans="1:11" s="18" customFormat="1" ht="81.599999999999994">
      <c r="A387" s="11" t="s">
        <v>1436</v>
      </c>
      <c r="B387" s="12" t="s">
        <v>202</v>
      </c>
      <c r="C387" s="13" t="s">
        <v>1437</v>
      </c>
      <c r="D387" s="60" t="s">
        <v>1438</v>
      </c>
      <c r="E387" s="30" t="s">
        <v>1439</v>
      </c>
      <c r="F387" s="37"/>
      <c r="G387" s="37"/>
      <c r="H387" s="37">
        <f t="shared" si="86"/>
        <v>0</v>
      </c>
      <c r="I387" s="38">
        <v>32</v>
      </c>
      <c r="J387" s="39">
        <v>2</v>
      </c>
      <c r="K387" s="37">
        <f t="shared" si="87"/>
        <v>0</v>
      </c>
    </row>
    <row r="388" spans="1:11" s="18" customFormat="1" ht="84" customHeight="1">
      <c r="A388" s="31" t="s">
        <v>1440</v>
      </c>
      <c r="B388" s="12" t="s">
        <v>251</v>
      </c>
      <c r="C388" s="13" t="s">
        <v>1441</v>
      </c>
      <c r="D388" s="13" t="s">
        <v>1442</v>
      </c>
      <c r="E388" s="30" t="s">
        <v>1443</v>
      </c>
      <c r="F388" s="37"/>
      <c r="G388" s="37"/>
      <c r="H388" s="37">
        <f t="shared" si="86"/>
        <v>0</v>
      </c>
      <c r="I388" s="38">
        <v>8</v>
      </c>
      <c r="J388" s="39">
        <v>60</v>
      </c>
      <c r="K388" s="37">
        <f t="shared" si="87"/>
        <v>0</v>
      </c>
    </row>
    <row r="389" spans="1:11" s="18" customFormat="1" ht="40.200000000000003" customHeight="1">
      <c r="A389" s="11" t="s">
        <v>1444</v>
      </c>
      <c r="B389" s="12"/>
      <c r="C389" s="13" t="s">
        <v>1445</v>
      </c>
      <c r="D389" s="14" t="s">
        <v>1446</v>
      </c>
      <c r="E389" s="15"/>
      <c r="F389" s="33"/>
      <c r="G389" s="33"/>
      <c r="H389" s="33"/>
      <c r="I389" s="38"/>
      <c r="J389" s="33"/>
      <c r="K389" s="37"/>
    </row>
    <row r="390" spans="1:11" s="18" customFormat="1" ht="94.2" customHeight="1">
      <c r="A390" s="11" t="s">
        <v>1447</v>
      </c>
      <c r="B390" s="12"/>
      <c r="C390" s="13" t="s">
        <v>1448</v>
      </c>
      <c r="D390" s="14" t="s">
        <v>1449</v>
      </c>
      <c r="E390" s="15" t="s">
        <v>1450</v>
      </c>
      <c r="F390" s="33"/>
      <c r="G390" s="33"/>
      <c r="H390" s="33"/>
      <c r="I390" s="38"/>
      <c r="J390" s="33"/>
      <c r="K390" s="37"/>
    </row>
    <row r="391" spans="1:11" s="18" customFormat="1" ht="51" customHeight="1">
      <c r="A391" s="11" t="s">
        <v>1451</v>
      </c>
      <c r="B391" s="12"/>
      <c r="C391" s="13" t="s">
        <v>1452</v>
      </c>
      <c r="D391" s="14" t="s">
        <v>1453</v>
      </c>
      <c r="E391" s="15" t="s">
        <v>1454</v>
      </c>
      <c r="F391" s="33"/>
      <c r="G391" s="33"/>
      <c r="H391" s="33"/>
      <c r="I391" s="38"/>
      <c r="J391" s="33"/>
      <c r="K391" s="37"/>
    </row>
    <row r="392" spans="1:11" s="18" customFormat="1" ht="130.19999999999999" customHeight="1">
      <c r="A392" s="11" t="s">
        <v>1455</v>
      </c>
      <c r="B392" s="12" t="s">
        <v>251</v>
      </c>
      <c r="C392" s="13" t="s">
        <v>1456</v>
      </c>
      <c r="D392" s="14" t="s">
        <v>1457</v>
      </c>
      <c r="E392" s="15" t="s">
        <v>1458</v>
      </c>
      <c r="F392" s="37"/>
      <c r="G392" s="37"/>
      <c r="H392" s="37">
        <f t="shared" ref="H392:H395" si="88">ROUND(F392+G392,2)</f>
        <v>0</v>
      </c>
      <c r="I392" s="38">
        <v>8.9700000000000006</v>
      </c>
      <c r="J392" s="39">
        <v>818</v>
      </c>
      <c r="K392" s="37">
        <f t="shared" ref="K392:K395" si="89">ROUND(H392*J392,2)</f>
        <v>0</v>
      </c>
    </row>
    <row r="393" spans="1:11" s="18" customFormat="1" ht="82.8" customHeight="1">
      <c r="A393" s="11" t="s">
        <v>1459</v>
      </c>
      <c r="B393" s="12" t="s">
        <v>251</v>
      </c>
      <c r="C393" s="13" t="s">
        <v>1460</v>
      </c>
      <c r="D393" s="14" t="s">
        <v>1461</v>
      </c>
      <c r="E393" s="15" t="s">
        <v>1462</v>
      </c>
      <c r="F393" s="37"/>
      <c r="G393" s="37"/>
      <c r="H393" s="37">
        <f t="shared" si="88"/>
        <v>0</v>
      </c>
      <c r="I393" s="38">
        <v>6.33</v>
      </c>
      <c r="J393" s="39">
        <v>1104</v>
      </c>
      <c r="K393" s="37">
        <f t="shared" si="89"/>
        <v>0</v>
      </c>
    </row>
    <row r="394" spans="1:11" s="18" customFormat="1" ht="97.2" customHeight="1">
      <c r="A394" s="11" t="s">
        <v>1463</v>
      </c>
      <c r="B394" s="12" t="s">
        <v>251</v>
      </c>
      <c r="C394" s="13" t="s">
        <v>1464</v>
      </c>
      <c r="D394" s="14" t="s">
        <v>1465</v>
      </c>
      <c r="E394" s="15" t="s">
        <v>1466</v>
      </c>
      <c r="F394" s="37"/>
      <c r="G394" s="37"/>
      <c r="H394" s="37">
        <f t="shared" si="88"/>
        <v>0</v>
      </c>
      <c r="I394" s="38">
        <v>24.83</v>
      </c>
      <c r="J394" s="39">
        <v>466</v>
      </c>
      <c r="K394" s="37">
        <f t="shared" si="89"/>
        <v>0</v>
      </c>
    </row>
    <row r="395" spans="1:11" s="18" customFormat="1" ht="75.599999999999994" customHeight="1">
      <c r="A395" s="11" t="s">
        <v>1467</v>
      </c>
      <c r="B395" s="12" t="s">
        <v>202</v>
      </c>
      <c r="C395" s="13" t="s">
        <v>1468</v>
      </c>
      <c r="D395" s="14" t="s">
        <v>1469</v>
      </c>
      <c r="E395" s="15" t="s">
        <v>1470</v>
      </c>
      <c r="F395" s="37"/>
      <c r="G395" s="37"/>
      <c r="H395" s="37">
        <f t="shared" si="88"/>
        <v>0</v>
      </c>
      <c r="I395" s="38">
        <v>9.76</v>
      </c>
      <c r="J395" s="39">
        <v>2</v>
      </c>
      <c r="K395" s="37">
        <f t="shared" si="89"/>
        <v>0</v>
      </c>
    </row>
    <row r="396" spans="1:11" s="18" customFormat="1" ht="45" customHeight="1">
      <c r="A396" s="11" t="s">
        <v>1471</v>
      </c>
      <c r="B396" s="12"/>
      <c r="C396" s="13" t="s">
        <v>1472</v>
      </c>
      <c r="D396" s="14" t="s">
        <v>1473</v>
      </c>
      <c r="E396" s="15" t="s">
        <v>1474</v>
      </c>
      <c r="F396" s="33"/>
      <c r="G396" s="33"/>
      <c r="H396" s="33"/>
      <c r="I396" s="38"/>
      <c r="J396" s="33"/>
      <c r="K396" s="37"/>
    </row>
    <row r="397" spans="1:11" s="18" customFormat="1" ht="97.2" customHeight="1">
      <c r="A397" s="11" t="s">
        <v>1475</v>
      </c>
      <c r="B397" s="12" t="s">
        <v>202</v>
      </c>
      <c r="C397" s="13" t="s">
        <v>1476</v>
      </c>
      <c r="D397" s="14" t="s">
        <v>1477</v>
      </c>
      <c r="E397" s="15" t="s">
        <v>1478</v>
      </c>
      <c r="F397" s="37"/>
      <c r="G397" s="37"/>
      <c r="H397" s="37">
        <f t="shared" ref="H397:H401" si="90">ROUND(F397+G397,2)</f>
        <v>0</v>
      </c>
      <c r="I397" s="38">
        <v>17.21</v>
      </c>
      <c r="J397" s="39">
        <v>2</v>
      </c>
      <c r="K397" s="37">
        <f t="shared" ref="K397:K401" si="91">ROUND(H397*J397,2)</f>
        <v>0</v>
      </c>
    </row>
    <row r="398" spans="1:11" s="18" customFormat="1" ht="114" customHeight="1">
      <c r="A398" s="11" t="s">
        <v>1479</v>
      </c>
      <c r="B398" s="12" t="s">
        <v>202</v>
      </c>
      <c r="C398" s="13" t="s">
        <v>1480</v>
      </c>
      <c r="D398" s="14" t="s">
        <v>1481</v>
      </c>
      <c r="E398" s="15" t="s">
        <v>1482</v>
      </c>
      <c r="F398" s="37"/>
      <c r="G398" s="37"/>
      <c r="H398" s="37">
        <f t="shared" si="90"/>
        <v>0</v>
      </c>
      <c r="I398" s="38">
        <v>12</v>
      </c>
      <c r="J398" s="39">
        <v>250</v>
      </c>
      <c r="K398" s="37">
        <f t="shared" si="91"/>
        <v>0</v>
      </c>
    </row>
    <row r="399" spans="1:11" s="18" customFormat="1" ht="94.2" customHeight="1">
      <c r="A399" s="11" t="s">
        <v>1483</v>
      </c>
      <c r="B399" s="12" t="s">
        <v>251</v>
      </c>
      <c r="C399" s="13" t="s">
        <v>1484</v>
      </c>
      <c r="D399" s="14" t="s">
        <v>1485</v>
      </c>
      <c r="E399" s="15" t="s">
        <v>1486</v>
      </c>
      <c r="F399" s="37"/>
      <c r="G399" s="37"/>
      <c r="H399" s="37">
        <f t="shared" si="90"/>
        <v>0</v>
      </c>
      <c r="I399" s="38">
        <v>24</v>
      </c>
      <c r="J399" s="39">
        <v>82</v>
      </c>
      <c r="K399" s="37">
        <f t="shared" si="91"/>
        <v>0</v>
      </c>
    </row>
    <row r="400" spans="1:11" s="18" customFormat="1" ht="97.8" customHeight="1">
      <c r="A400" s="11" t="s">
        <v>1483</v>
      </c>
      <c r="B400" s="12" t="s">
        <v>251</v>
      </c>
      <c r="C400" s="13" t="s">
        <v>1487</v>
      </c>
      <c r="D400" s="13" t="s">
        <v>1488</v>
      </c>
      <c r="E400" s="30" t="s">
        <v>1489</v>
      </c>
      <c r="F400" s="37"/>
      <c r="G400" s="37"/>
      <c r="H400" s="37">
        <f t="shared" si="90"/>
        <v>0</v>
      </c>
      <c r="I400" s="38">
        <v>15</v>
      </c>
      <c r="J400" s="39">
        <v>188</v>
      </c>
      <c r="K400" s="37">
        <f t="shared" si="91"/>
        <v>0</v>
      </c>
    </row>
    <row r="401" spans="1:11" s="18" customFormat="1" ht="168.6" customHeight="1">
      <c r="A401" s="11" t="s">
        <v>1490</v>
      </c>
      <c r="B401" s="12" t="s">
        <v>251</v>
      </c>
      <c r="C401" s="13" t="s">
        <v>1491</v>
      </c>
      <c r="D401" s="14" t="s">
        <v>1492</v>
      </c>
      <c r="E401" s="15" t="s">
        <v>1493</v>
      </c>
      <c r="F401" s="37"/>
      <c r="G401" s="37"/>
      <c r="H401" s="37">
        <f t="shared" si="90"/>
        <v>0</v>
      </c>
      <c r="I401" s="38">
        <v>20</v>
      </c>
      <c r="J401" s="39">
        <v>142</v>
      </c>
      <c r="K401" s="37">
        <f t="shared" si="91"/>
        <v>0</v>
      </c>
    </row>
    <row r="402" spans="1:11" s="18" customFormat="1" ht="316.2" customHeight="1">
      <c r="A402" s="11" t="s">
        <v>1494</v>
      </c>
      <c r="B402" s="12"/>
      <c r="C402" s="13" t="s">
        <v>1495</v>
      </c>
      <c r="D402" s="13" t="s">
        <v>1496</v>
      </c>
      <c r="E402" s="15" t="s">
        <v>1497</v>
      </c>
      <c r="F402" s="33"/>
      <c r="G402" s="33"/>
      <c r="H402" s="33"/>
      <c r="I402" s="38"/>
      <c r="J402" s="33"/>
      <c r="K402" s="37"/>
    </row>
    <row r="403" spans="1:11" s="18" customFormat="1" ht="280.8" customHeight="1">
      <c r="A403" s="11"/>
      <c r="B403" s="12"/>
      <c r="C403" s="13"/>
      <c r="D403" s="13" t="s">
        <v>1498</v>
      </c>
      <c r="E403" s="30" t="s">
        <v>1499</v>
      </c>
      <c r="F403" s="33"/>
      <c r="G403" s="33"/>
      <c r="H403" s="33"/>
      <c r="I403" s="38"/>
      <c r="J403" s="33"/>
      <c r="K403" s="37"/>
    </row>
    <row r="404" spans="1:11" s="18" customFormat="1" ht="30.6" customHeight="1">
      <c r="A404" s="11" t="s">
        <v>1500</v>
      </c>
      <c r="B404" s="12"/>
      <c r="C404" s="13" t="s">
        <v>1501</v>
      </c>
      <c r="D404" s="13" t="s">
        <v>1502</v>
      </c>
      <c r="E404" s="30" t="s">
        <v>1503</v>
      </c>
      <c r="F404" s="33"/>
      <c r="G404" s="33"/>
      <c r="H404" s="33"/>
      <c r="I404" s="38"/>
      <c r="J404" s="33"/>
      <c r="K404" s="37"/>
    </row>
    <row r="405" spans="1:11" s="18" customFormat="1" ht="83.4" customHeight="1">
      <c r="A405" s="11" t="s">
        <v>1504</v>
      </c>
      <c r="B405" s="12"/>
      <c r="C405" s="13" t="s">
        <v>1505</v>
      </c>
      <c r="D405" s="14" t="s">
        <v>1506</v>
      </c>
      <c r="E405" s="15" t="s">
        <v>1507</v>
      </c>
      <c r="F405" s="33"/>
      <c r="G405" s="33"/>
      <c r="H405" s="33"/>
      <c r="I405" s="38"/>
      <c r="J405" s="33"/>
      <c r="K405" s="37"/>
    </row>
    <row r="406" spans="1:11" s="18" customFormat="1" ht="40.200000000000003" customHeight="1">
      <c r="A406" s="11" t="s">
        <v>1508</v>
      </c>
      <c r="B406" s="12" t="s">
        <v>1509</v>
      </c>
      <c r="C406" s="13" t="s">
        <v>1510</v>
      </c>
      <c r="D406" s="14" t="s">
        <v>1511</v>
      </c>
      <c r="E406" s="15" t="s">
        <v>1512</v>
      </c>
      <c r="F406" s="37"/>
      <c r="G406" s="37"/>
      <c r="H406" s="37">
        <f t="shared" ref="H406:H407" si="92">ROUND(F406+G406,2)</f>
        <v>0</v>
      </c>
      <c r="I406" s="38">
        <v>24</v>
      </c>
      <c r="J406" s="39">
        <v>16</v>
      </c>
      <c r="K406" s="37">
        <f t="shared" ref="K406:K407" si="93">ROUND(H406*J406,2)</f>
        <v>0</v>
      </c>
    </row>
    <row r="407" spans="1:11" s="18" customFormat="1" ht="31.8" customHeight="1">
      <c r="A407" s="11" t="s">
        <v>1513</v>
      </c>
      <c r="B407" s="12" t="s">
        <v>1509</v>
      </c>
      <c r="C407" s="13" t="s">
        <v>1514</v>
      </c>
      <c r="D407" s="14" t="s">
        <v>1515</v>
      </c>
      <c r="E407" s="15" t="s">
        <v>1516</v>
      </c>
      <c r="F407" s="37"/>
      <c r="G407" s="37"/>
      <c r="H407" s="37">
        <f t="shared" si="92"/>
        <v>0</v>
      </c>
      <c r="I407" s="38">
        <v>14</v>
      </c>
      <c r="J407" s="39">
        <v>270</v>
      </c>
      <c r="K407" s="37">
        <f t="shared" si="93"/>
        <v>0</v>
      </c>
    </row>
    <row r="408" spans="1:11" s="18" customFormat="1" ht="134.4" customHeight="1">
      <c r="A408" s="11" t="s">
        <v>1517</v>
      </c>
      <c r="B408" s="12"/>
      <c r="C408" s="13" t="s">
        <v>1518</v>
      </c>
      <c r="D408" s="61" t="s">
        <v>1519</v>
      </c>
      <c r="E408" s="15" t="s">
        <v>1520</v>
      </c>
      <c r="F408" s="33"/>
      <c r="G408" s="33"/>
      <c r="H408" s="33"/>
      <c r="I408" s="38"/>
      <c r="J408" s="33"/>
      <c r="K408" s="37"/>
    </row>
    <row r="409" spans="1:11" s="18" customFormat="1" ht="44.4" customHeight="1">
      <c r="A409" s="11" t="s">
        <v>1521</v>
      </c>
      <c r="B409" s="12" t="s">
        <v>1509</v>
      </c>
      <c r="C409" s="13" t="s">
        <v>1522</v>
      </c>
      <c r="D409" s="13" t="s">
        <v>1523</v>
      </c>
      <c r="E409" s="15" t="s">
        <v>1524</v>
      </c>
      <c r="F409" s="37"/>
      <c r="G409" s="37"/>
      <c r="H409" s="37">
        <f t="shared" ref="H409:H411" si="94">ROUND(F409+G409,2)</f>
        <v>0</v>
      </c>
      <c r="I409" s="38">
        <v>50</v>
      </c>
      <c r="J409" s="39">
        <v>124</v>
      </c>
      <c r="K409" s="37">
        <f t="shared" ref="K409:K411" si="95">ROUND(H409*J409,2)</f>
        <v>0</v>
      </c>
    </row>
    <row r="410" spans="1:11" s="18" customFormat="1" ht="30" customHeight="1">
      <c r="A410" s="11" t="s">
        <v>1525</v>
      </c>
      <c r="B410" s="12" t="s">
        <v>1509</v>
      </c>
      <c r="C410" s="13" t="s">
        <v>1526</v>
      </c>
      <c r="D410" s="14" t="s">
        <v>1527</v>
      </c>
      <c r="E410" s="15" t="s">
        <v>1528</v>
      </c>
      <c r="F410" s="37"/>
      <c r="G410" s="37"/>
      <c r="H410" s="37">
        <f t="shared" si="94"/>
        <v>0</v>
      </c>
      <c r="I410" s="38">
        <v>15</v>
      </c>
      <c r="J410" s="39">
        <v>364</v>
      </c>
      <c r="K410" s="37">
        <f t="shared" si="95"/>
        <v>0</v>
      </c>
    </row>
    <row r="411" spans="1:11" s="18" customFormat="1" ht="47.4" customHeight="1">
      <c r="A411" s="11" t="s">
        <v>1529</v>
      </c>
      <c r="B411" s="12" t="s">
        <v>1509</v>
      </c>
      <c r="C411" s="13" t="s">
        <v>1530</v>
      </c>
      <c r="D411" s="13" t="s">
        <v>1531</v>
      </c>
      <c r="E411" s="15" t="s">
        <v>1532</v>
      </c>
      <c r="F411" s="37"/>
      <c r="G411" s="37"/>
      <c r="H411" s="37">
        <f t="shared" si="94"/>
        <v>0</v>
      </c>
      <c r="I411" s="38">
        <v>115</v>
      </c>
      <c r="J411" s="39">
        <v>2</v>
      </c>
      <c r="K411" s="37">
        <f t="shared" si="95"/>
        <v>0</v>
      </c>
    </row>
    <row r="412" spans="1:11" s="18" customFormat="1" ht="52.8" customHeight="1">
      <c r="A412" s="11" t="s">
        <v>1533</v>
      </c>
      <c r="B412" s="12"/>
      <c r="C412" s="13" t="s">
        <v>1534</v>
      </c>
      <c r="D412" s="13" t="s">
        <v>1535</v>
      </c>
      <c r="E412" s="15" t="s">
        <v>1536</v>
      </c>
      <c r="F412" s="33"/>
      <c r="G412" s="33"/>
      <c r="H412" s="33"/>
      <c r="I412" s="38"/>
      <c r="J412" s="33"/>
      <c r="K412" s="37"/>
    </row>
    <row r="413" spans="1:11" s="18" customFormat="1" ht="62.4" customHeight="1">
      <c r="A413" s="11" t="s">
        <v>1537</v>
      </c>
      <c r="B413" s="12" t="s">
        <v>1538</v>
      </c>
      <c r="C413" s="13" t="s">
        <v>1539</v>
      </c>
      <c r="D413" s="14" t="s">
        <v>1540</v>
      </c>
      <c r="E413" s="15" t="s">
        <v>1541</v>
      </c>
      <c r="F413" s="37"/>
      <c r="G413" s="37"/>
      <c r="H413" s="37">
        <f t="shared" ref="H413:H416" si="96">ROUND(F413+G413,2)</f>
        <v>0</v>
      </c>
      <c r="I413" s="38">
        <v>20</v>
      </c>
      <c r="J413" s="39">
        <v>876</v>
      </c>
      <c r="K413" s="37">
        <f t="shared" ref="K413:K416" si="97">ROUND(H413*J413,2)</f>
        <v>0</v>
      </c>
    </row>
    <row r="414" spans="1:11" s="18" customFormat="1" ht="46.8" customHeight="1">
      <c r="A414" s="11" t="s">
        <v>1542</v>
      </c>
      <c r="B414" s="12" t="s">
        <v>1509</v>
      </c>
      <c r="C414" s="13" t="s">
        <v>1543</v>
      </c>
      <c r="D414" s="14" t="s">
        <v>1544</v>
      </c>
      <c r="E414" s="15" t="s">
        <v>1545</v>
      </c>
      <c r="F414" s="37"/>
      <c r="G414" s="37"/>
      <c r="H414" s="37">
        <f t="shared" si="96"/>
        <v>0</v>
      </c>
      <c r="I414" s="38">
        <v>35</v>
      </c>
      <c r="J414" s="39">
        <v>2766</v>
      </c>
      <c r="K414" s="37">
        <f t="shared" si="97"/>
        <v>0</v>
      </c>
    </row>
    <row r="415" spans="1:11" s="18" customFormat="1" ht="50.4" customHeight="1">
      <c r="A415" s="11" t="s">
        <v>1546</v>
      </c>
      <c r="B415" s="12" t="s">
        <v>1538</v>
      </c>
      <c r="C415" s="13" t="s">
        <v>1547</v>
      </c>
      <c r="D415" s="14" t="s">
        <v>1548</v>
      </c>
      <c r="E415" s="15" t="s">
        <v>1549</v>
      </c>
      <c r="F415" s="37"/>
      <c r="G415" s="37"/>
      <c r="H415" s="37">
        <f t="shared" si="96"/>
        <v>0</v>
      </c>
      <c r="I415" s="38">
        <v>20</v>
      </c>
      <c r="J415" s="39">
        <v>4994</v>
      </c>
      <c r="K415" s="37">
        <f t="shared" si="97"/>
        <v>0</v>
      </c>
    </row>
    <row r="416" spans="1:11" s="18" customFormat="1" ht="40.200000000000003" customHeight="1">
      <c r="A416" s="11" t="s">
        <v>1550</v>
      </c>
      <c r="B416" s="12" t="s">
        <v>1509</v>
      </c>
      <c r="C416" s="13" t="s">
        <v>1551</v>
      </c>
      <c r="D416" s="14" t="s">
        <v>1552</v>
      </c>
      <c r="E416" s="15" t="s">
        <v>1553</v>
      </c>
      <c r="F416" s="37"/>
      <c r="G416" s="37"/>
      <c r="H416" s="37">
        <f t="shared" si="96"/>
        <v>0</v>
      </c>
      <c r="I416" s="38">
        <v>25</v>
      </c>
      <c r="J416" s="39">
        <v>18</v>
      </c>
      <c r="K416" s="37">
        <f t="shared" si="97"/>
        <v>0</v>
      </c>
    </row>
    <row r="417" spans="1:13" s="18" customFormat="1" ht="50.4" customHeight="1">
      <c r="A417" s="11" t="s">
        <v>1554</v>
      </c>
      <c r="B417" s="12"/>
      <c r="C417" s="13" t="s">
        <v>1555</v>
      </c>
      <c r="D417" s="14" t="s">
        <v>1556</v>
      </c>
      <c r="E417" s="15" t="s">
        <v>1557</v>
      </c>
      <c r="F417" s="33"/>
      <c r="G417" s="33"/>
      <c r="H417" s="33"/>
      <c r="I417" s="38"/>
      <c r="J417" s="33"/>
      <c r="K417" s="37"/>
    </row>
    <row r="418" spans="1:13" s="18" customFormat="1" ht="34.200000000000003" customHeight="1">
      <c r="A418" s="11" t="s">
        <v>1558</v>
      </c>
      <c r="B418" s="12" t="s">
        <v>1509</v>
      </c>
      <c r="C418" s="13" t="s">
        <v>1559</v>
      </c>
      <c r="D418" s="14" t="s">
        <v>1560</v>
      </c>
      <c r="E418" s="15" t="s">
        <v>1561</v>
      </c>
      <c r="F418" s="37"/>
      <c r="G418" s="37"/>
      <c r="H418" s="37">
        <f>ROUND(F418+G418,2)</f>
        <v>0</v>
      </c>
      <c r="I418" s="38">
        <v>15</v>
      </c>
      <c r="J418" s="39">
        <v>18</v>
      </c>
      <c r="K418" s="37">
        <f>ROUND(H418*J418,2)</f>
        <v>0</v>
      </c>
    </row>
    <row r="419" spans="1:13" s="18" customFormat="1" ht="170.4" customHeight="1">
      <c r="A419" s="11" t="s">
        <v>1562</v>
      </c>
      <c r="B419" s="12"/>
      <c r="C419" s="13" t="s">
        <v>1563</v>
      </c>
      <c r="D419" s="14" t="s">
        <v>1564</v>
      </c>
      <c r="E419" s="15" t="s">
        <v>1565</v>
      </c>
      <c r="F419" s="33"/>
      <c r="G419" s="33"/>
      <c r="H419" s="33"/>
      <c r="I419" s="38"/>
      <c r="J419" s="33"/>
      <c r="K419" s="37"/>
    </row>
    <row r="420" spans="1:13" s="18" customFormat="1" ht="30" customHeight="1">
      <c r="A420" s="11" t="s">
        <v>1566</v>
      </c>
      <c r="B420" s="12" t="s">
        <v>1509</v>
      </c>
      <c r="C420" s="13" t="s">
        <v>1567</v>
      </c>
      <c r="D420" s="14" t="s">
        <v>1568</v>
      </c>
      <c r="E420" s="15" t="s">
        <v>1569</v>
      </c>
      <c r="F420" s="37"/>
      <c r="G420" s="37"/>
      <c r="H420" s="37">
        <f t="shared" ref="H420:H421" si="98">ROUND(F420+G420,2)</f>
        <v>0</v>
      </c>
      <c r="I420" s="38">
        <v>12</v>
      </c>
      <c r="J420" s="39">
        <v>14</v>
      </c>
      <c r="K420" s="37">
        <f t="shared" ref="K420:K421" si="99">ROUND(H420*J420,2)</f>
        <v>0</v>
      </c>
    </row>
    <row r="421" spans="1:13" s="18" customFormat="1" ht="33" customHeight="1">
      <c r="A421" s="11" t="s">
        <v>1570</v>
      </c>
      <c r="B421" s="12" t="s">
        <v>1509</v>
      </c>
      <c r="C421" s="13" t="s">
        <v>1571</v>
      </c>
      <c r="D421" s="14" t="s">
        <v>1572</v>
      </c>
      <c r="E421" s="15" t="s">
        <v>1573</v>
      </c>
      <c r="F421" s="37"/>
      <c r="G421" s="37"/>
      <c r="H421" s="37">
        <f t="shared" si="98"/>
        <v>0</v>
      </c>
      <c r="I421" s="38">
        <v>16</v>
      </c>
      <c r="J421" s="39">
        <v>12</v>
      </c>
      <c r="K421" s="37">
        <f t="shared" si="99"/>
        <v>0</v>
      </c>
    </row>
    <row r="422" spans="1:13" s="18" customFormat="1" ht="65.400000000000006" customHeight="1">
      <c r="A422" s="11" t="s">
        <v>1574</v>
      </c>
      <c r="B422" s="12" t="s">
        <v>251</v>
      </c>
      <c r="C422" s="13" t="s">
        <v>95</v>
      </c>
      <c r="D422" s="14" t="s">
        <v>1575</v>
      </c>
      <c r="E422" s="15" t="s">
        <v>1576</v>
      </c>
      <c r="F422" s="33"/>
      <c r="G422" s="37"/>
      <c r="H422" s="37">
        <v>150</v>
      </c>
      <c r="I422" s="38">
        <v>150</v>
      </c>
      <c r="J422" s="39">
        <v>666</v>
      </c>
      <c r="K422" s="37">
        <f t="shared" ref="K422:K470" si="100">ROUND(I422*J422,2)</f>
        <v>99900</v>
      </c>
    </row>
    <row r="423" spans="1:13" s="18" customFormat="1" ht="69.599999999999994" customHeight="1">
      <c r="A423" s="11" t="s">
        <v>1577</v>
      </c>
      <c r="B423" s="12"/>
      <c r="C423" s="13" t="s">
        <v>1578</v>
      </c>
      <c r="D423" s="14" t="s">
        <v>1579</v>
      </c>
      <c r="E423" s="15" t="s">
        <v>1580</v>
      </c>
      <c r="F423" s="33"/>
      <c r="G423" s="33"/>
      <c r="H423" s="33"/>
      <c r="I423" s="38"/>
      <c r="J423" s="39"/>
      <c r="K423" s="33"/>
    </row>
    <row r="424" spans="1:13" s="18" customFormat="1" ht="385.8" customHeight="1">
      <c r="A424" s="11" t="s">
        <v>1581</v>
      </c>
      <c r="B424" s="12" t="s">
        <v>1582</v>
      </c>
      <c r="C424" s="52" t="s">
        <v>1583</v>
      </c>
      <c r="D424" s="13" t="s">
        <v>1584</v>
      </c>
      <c r="E424" s="13" t="s">
        <v>1585</v>
      </c>
      <c r="F424" s="62" t="s">
        <v>1586</v>
      </c>
      <c r="G424" s="33"/>
      <c r="H424" s="63">
        <v>21271</v>
      </c>
      <c r="I424" s="38">
        <v>0</v>
      </c>
      <c r="J424" s="39">
        <v>1</v>
      </c>
      <c r="K424" s="37">
        <f>ROUND(H424*G424,2)</f>
        <v>0</v>
      </c>
      <c r="M424" s="64"/>
    </row>
    <row r="425" spans="1:13" s="18" customFormat="1" ht="334.8" customHeight="1">
      <c r="A425" s="11" t="s">
        <v>1587</v>
      </c>
      <c r="B425" s="12" t="s">
        <v>1582</v>
      </c>
      <c r="C425" s="65"/>
      <c r="D425" s="13" t="s">
        <v>1588</v>
      </c>
      <c r="E425" s="13" t="s">
        <v>1589</v>
      </c>
      <c r="F425" s="62" t="s">
        <v>1590</v>
      </c>
      <c r="G425" s="66"/>
      <c r="H425" s="67">
        <v>21271</v>
      </c>
      <c r="I425" s="38">
        <v>0</v>
      </c>
      <c r="J425" s="39">
        <v>1</v>
      </c>
      <c r="K425" s="37">
        <f>ROUND(G425*H425,2)</f>
        <v>0</v>
      </c>
    </row>
    <row r="426" spans="1:13" s="18" customFormat="1" ht="346.8" customHeight="1">
      <c r="A426" s="11" t="s">
        <v>1591</v>
      </c>
      <c r="B426" s="12" t="s">
        <v>1582</v>
      </c>
      <c r="C426" s="52" t="s">
        <v>1592</v>
      </c>
      <c r="D426" s="13" t="s">
        <v>1593</v>
      </c>
      <c r="E426" s="13" t="s">
        <v>1594</v>
      </c>
      <c r="F426" s="62" t="s">
        <v>1595</v>
      </c>
      <c r="G426" s="33"/>
      <c r="H426" s="63">
        <v>21271</v>
      </c>
      <c r="I426" s="38">
        <v>0</v>
      </c>
      <c r="J426" s="39">
        <v>1</v>
      </c>
      <c r="K426" s="37">
        <f>ROUND(H426*G426,2)</f>
        <v>0</v>
      </c>
    </row>
    <row r="427" spans="1:13" s="18" customFormat="1" ht="359.4" customHeight="1">
      <c r="A427" s="11" t="s">
        <v>1596</v>
      </c>
      <c r="B427" s="12" t="s">
        <v>1582</v>
      </c>
      <c r="C427" s="12"/>
      <c r="D427" s="13" t="s">
        <v>1597</v>
      </c>
      <c r="E427" s="13" t="s">
        <v>1598</v>
      </c>
      <c r="F427" s="68" t="s">
        <v>1599</v>
      </c>
      <c r="G427" s="33"/>
      <c r="H427" s="67">
        <v>21271</v>
      </c>
      <c r="I427" s="38">
        <v>0</v>
      </c>
      <c r="J427" s="39">
        <v>1</v>
      </c>
      <c r="K427" s="37">
        <f>ROUND(J427*H427*G427,2)</f>
        <v>0</v>
      </c>
    </row>
    <row r="428" spans="1:13" s="18" customFormat="1" ht="27" customHeight="1">
      <c r="A428" s="69"/>
      <c r="B428" s="70"/>
      <c r="C428" s="70"/>
      <c r="D428" s="71" t="s">
        <v>1600</v>
      </c>
      <c r="E428" s="71"/>
      <c r="F428" s="71"/>
      <c r="G428" s="71"/>
      <c r="H428" s="71"/>
      <c r="I428" s="72"/>
      <c r="J428" s="73"/>
      <c r="K428" s="74">
        <f>SUM(K53:K427)</f>
        <v>99900</v>
      </c>
    </row>
    <row r="429" spans="1:13" s="18" customFormat="1" ht="27" customHeight="1">
      <c r="A429" s="69"/>
      <c r="B429" s="70"/>
      <c r="C429" s="72" t="s">
        <v>1601</v>
      </c>
      <c r="D429" s="72"/>
      <c r="E429" s="72"/>
      <c r="F429" s="72"/>
      <c r="G429" s="72"/>
      <c r="H429" s="72"/>
      <c r="I429" s="72"/>
      <c r="J429" s="75"/>
      <c r="K429" s="74">
        <f>K428</f>
        <v>99900</v>
      </c>
    </row>
    <row r="430" spans="1:13" s="18" customFormat="1" ht="27" customHeight="1">
      <c r="A430" s="69"/>
      <c r="B430" s="70"/>
      <c r="C430" s="72" t="s">
        <v>1602</v>
      </c>
      <c r="D430" s="72"/>
      <c r="E430" s="72"/>
      <c r="F430" s="72"/>
      <c r="G430" s="72"/>
      <c r="H430" s="72"/>
      <c r="I430" s="72"/>
      <c r="J430" s="75"/>
      <c r="K430" s="76">
        <f>K429</f>
        <v>99900</v>
      </c>
    </row>
    <row r="431" spans="1:13" s="18" customFormat="1" ht="27" customHeight="1">
      <c r="A431" s="69"/>
      <c r="B431" s="70"/>
      <c r="C431" s="70"/>
      <c r="D431" s="72" t="s">
        <v>1603</v>
      </c>
      <c r="E431" s="72"/>
      <c r="F431" s="72"/>
      <c r="G431" s="72"/>
      <c r="H431" s="72"/>
      <c r="I431" s="72"/>
      <c r="J431" s="75"/>
      <c r="K431" s="77">
        <f>K428+K429+K430</f>
        <v>299700</v>
      </c>
    </row>
    <row r="432" spans="1:13" s="18" customFormat="1">
      <c r="A432" s="69"/>
      <c r="B432" s="70"/>
      <c r="C432" s="70"/>
      <c r="F432" s="78"/>
      <c r="G432" s="79"/>
      <c r="H432" s="79"/>
      <c r="J432" s="79"/>
    </row>
    <row r="433" spans="1:11" s="18" customFormat="1" ht="250.2" customHeight="1">
      <c r="A433" s="69"/>
      <c r="B433" s="80" t="s">
        <v>1604</v>
      </c>
      <c r="C433" s="80"/>
      <c r="D433" s="80"/>
      <c r="E433" s="80"/>
      <c r="F433" s="80"/>
      <c r="G433" s="80"/>
      <c r="H433" s="80"/>
      <c r="I433" s="80"/>
      <c r="J433" s="80"/>
      <c r="K433" s="79"/>
    </row>
    <row r="434" spans="1:11" s="18" customFormat="1" ht="26.4" customHeight="1">
      <c r="A434" s="69"/>
      <c r="B434" s="81" t="s">
        <v>1605</v>
      </c>
      <c r="C434" s="81"/>
      <c r="D434" s="82"/>
      <c r="E434" s="82"/>
      <c r="F434" s="83" t="s">
        <v>1606</v>
      </c>
      <c r="G434" s="83"/>
      <c r="H434" s="83"/>
      <c r="I434" s="83"/>
      <c r="J434" s="83"/>
      <c r="K434" s="79"/>
    </row>
    <row r="435" spans="1:11" s="18" customFormat="1" ht="5.4" customHeight="1">
      <c r="A435" s="69"/>
      <c r="B435" s="70"/>
      <c r="C435" s="70"/>
      <c r="D435" s="82"/>
      <c r="E435" s="82"/>
      <c r="F435" s="84"/>
      <c r="G435" s="85"/>
      <c r="H435" s="85"/>
      <c r="I435" s="82"/>
      <c r="J435" s="85"/>
      <c r="K435" s="79"/>
    </row>
    <row r="436" spans="1:11" s="18" customFormat="1" ht="26.4" customHeight="1">
      <c r="A436" s="69"/>
      <c r="B436" s="80" t="s">
        <v>1607</v>
      </c>
      <c r="C436" s="80"/>
      <c r="D436" s="80"/>
      <c r="E436" s="82"/>
      <c r="F436" s="86" t="s">
        <v>1606</v>
      </c>
      <c r="G436" s="86"/>
      <c r="H436" s="86"/>
      <c r="I436" s="86"/>
      <c r="J436" s="86"/>
      <c r="K436" s="79"/>
    </row>
    <row r="437" spans="1:11" s="18" customFormat="1" ht="10.8" customHeight="1">
      <c r="A437" s="69"/>
      <c r="B437" s="70"/>
      <c r="C437" s="70"/>
      <c r="D437" s="82"/>
      <c r="E437" s="82"/>
      <c r="F437" s="84"/>
      <c r="G437" s="85"/>
      <c r="H437" s="85"/>
      <c r="I437" s="82"/>
      <c r="J437" s="85"/>
      <c r="K437" s="79"/>
    </row>
    <row r="438" spans="1:11" s="18" customFormat="1" ht="26.4" customHeight="1">
      <c r="A438" s="69"/>
      <c r="B438" s="80" t="s">
        <v>1608</v>
      </c>
      <c r="C438" s="80"/>
      <c r="E438" s="82"/>
      <c r="F438" s="84"/>
      <c r="G438" s="85"/>
      <c r="H438" s="85"/>
      <c r="I438" s="82"/>
      <c r="J438" s="85"/>
      <c r="K438" s="79"/>
    </row>
    <row r="439" spans="1:11" s="18" customFormat="1">
      <c r="A439" s="69"/>
      <c r="B439" s="70"/>
      <c r="C439" s="70"/>
      <c r="F439" s="78"/>
      <c r="G439" s="79"/>
      <c r="H439" s="79"/>
      <c r="J439" s="79"/>
      <c r="K439" s="79"/>
    </row>
    <row r="440" spans="1:11" s="18" customFormat="1">
      <c r="A440" s="69"/>
      <c r="B440" s="70"/>
      <c r="C440" s="70"/>
    </row>
    <row r="441" spans="1:11" s="18" customFormat="1">
      <c r="A441" s="69"/>
      <c r="B441" s="70"/>
      <c r="C441" s="70"/>
    </row>
    <row r="442" spans="1:11" s="18" customFormat="1">
      <c r="A442" s="69"/>
      <c r="B442" s="70"/>
      <c r="C442" s="70"/>
    </row>
    <row r="443" spans="1:11" s="18" customFormat="1">
      <c r="A443" s="69"/>
      <c r="B443" s="70"/>
      <c r="C443" s="70"/>
    </row>
    <row r="444" spans="1:11" s="18" customFormat="1">
      <c r="A444" s="69"/>
      <c r="B444" s="70"/>
      <c r="C444" s="70"/>
    </row>
    <row r="445" spans="1:11" s="18" customFormat="1">
      <c r="A445" s="69"/>
      <c r="B445" s="70"/>
      <c r="C445" s="70"/>
    </row>
    <row r="446" spans="1:11" s="18" customFormat="1">
      <c r="A446" s="69"/>
      <c r="B446" s="70"/>
      <c r="C446" s="70"/>
    </row>
    <row r="447" spans="1:11" s="18" customFormat="1">
      <c r="A447" s="69"/>
      <c r="B447" s="70"/>
      <c r="C447" s="70"/>
    </row>
    <row r="448" spans="1:11" s="18" customFormat="1">
      <c r="A448" s="69"/>
      <c r="B448" s="70"/>
      <c r="C448" s="70"/>
    </row>
    <row r="449" spans="1:11" s="18" customFormat="1">
      <c r="A449" s="69"/>
      <c r="B449" s="70"/>
      <c r="C449" s="70"/>
    </row>
    <row r="450" spans="1:11" s="18" customFormat="1">
      <c r="A450" s="69"/>
      <c r="B450" s="70"/>
      <c r="C450" s="70"/>
    </row>
    <row r="451" spans="1:11">
      <c r="A451" s="69"/>
      <c r="B451" s="70"/>
      <c r="C451" s="70"/>
      <c r="D451" s="18"/>
      <c r="E451" s="18"/>
      <c r="F451" s="18"/>
      <c r="G451" s="18"/>
      <c r="H451" s="18"/>
      <c r="I451" s="18"/>
      <c r="J451" s="18"/>
      <c r="K451" s="18"/>
    </row>
    <row r="452" spans="1:11">
      <c r="A452" s="69"/>
      <c r="B452" s="70"/>
      <c r="C452" s="70"/>
      <c r="D452" s="18"/>
      <c r="E452" s="18"/>
      <c r="F452" s="18"/>
      <c r="G452" s="18"/>
      <c r="H452" s="18"/>
      <c r="I452" s="18"/>
      <c r="J452" s="18"/>
      <c r="K452" s="18"/>
    </row>
    <row r="453" spans="1:11">
      <c r="A453" s="69"/>
      <c r="B453" s="70"/>
      <c r="C453" s="70"/>
      <c r="D453" s="18"/>
      <c r="E453" s="18"/>
      <c r="F453" s="18"/>
      <c r="G453" s="18"/>
      <c r="H453" s="18"/>
      <c r="I453" s="18"/>
      <c r="J453" s="18"/>
      <c r="K453" s="18"/>
    </row>
    <row r="454" spans="1:11">
      <c r="A454" s="69"/>
      <c r="B454" s="70"/>
      <c r="C454" s="70"/>
      <c r="D454" s="18"/>
      <c r="E454" s="18"/>
      <c r="F454" s="18"/>
      <c r="G454" s="18"/>
      <c r="H454" s="18"/>
      <c r="I454" s="18"/>
      <c r="J454" s="18"/>
      <c r="K454" s="18"/>
    </row>
    <row r="455" spans="1:11">
      <c r="A455" s="69"/>
      <c r="B455" s="70"/>
      <c r="C455" s="70"/>
      <c r="D455" s="18"/>
      <c r="E455" s="18"/>
      <c r="F455" s="18"/>
      <c r="G455" s="18"/>
      <c r="H455" s="18"/>
      <c r="I455" s="18"/>
      <c r="J455" s="18"/>
      <c r="K455" s="18"/>
    </row>
    <row r="456" spans="1:11">
      <c r="A456" s="69"/>
      <c r="B456" s="70"/>
      <c r="C456" s="70"/>
      <c r="D456" s="18"/>
      <c r="E456" s="18"/>
      <c r="F456" s="18"/>
      <c r="G456" s="18"/>
      <c r="H456" s="18"/>
      <c r="I456" s="18"/>
      <c r="J456" s="18"/>
      <c r="K456" s="18"/>
    </row>
    <row r="457" spans="1:11">
      <c r="A457" s="69"/>
      <c r="B457" s="70"/>
      <c r="C457" s="70"/>
      <c r="D457" s="18"/>
      <c r="E457" s="18"/>
      <c r="F457" s="18"/>
      <c r="G457" s="18"/>
      <c r="H457" s="18"/>
      <c r="I457" s="18"/>
      <c r="J457" s="18"/>
      <c r="K457" s="18"/>
    </row>
    <row r="458" spans="1:11">
      <c r="A458" s="69"/>
      <c r="B458" s="70"/>
      <c r="C458" s="70"/>
      <c r="D458" s="18"/>
      <c r="E458" s="18"/>
      <c r="F458" s="18"/>
      <c r="G458" s="18"/>
      <c r="H458" s="18"/>
      <c r="I458" s="18"/>
      <c r="J458" s="18"/>
      <c r="K458" s="18"/>
    </row>
    <row r="459" spans="1:11">
      <c r="A459" s="69"/>
      <c r="B459" s="70"/>
      <c r="C459" s="70"/>
      <c r="D459" s="18"/>
      <c r="E459" s="18"/>
      <c r="F459" s="18"/>
      <c r="G459" s="18"/>
      <c r="H459" s="18"/>
      <c r="I459" s="18"/>
      <c r="J459" s="18"/>
      <c r="K459" s="18"/>
    </row>
    <row r="460" spans="1:11">
      <c r="A460" s="69"/>
      <c r="B460" s="70"/>
      <c r="C460" s="70"/>
      <c r="D460" s="18"/>
      <c r="E460" s="18"/>
      <c r="F460" s="18"/>
      <c r="G460" s="18"/>
      <c r="H460" s="18"/>
      <c r="I460" s="18"/>
      <c r="J460" s="18"/>
      <c r="K460" s="18"/>
    </row>
    <row r="461" spans="1:11">
      <c r="A461" s="69"/>
      <c r="B461" s="70"/>
      <c r="C461" s="70"/>
      <c r="D461" s="18"/>
      <c r="E461" s="18"/>
      <c r="F461" s="18"/>
      <c r="G461" s="18"/>
      <c r="H461" s="18"/>
      <c r="I461" s="18"/>
      <c r="J461" s="18"/>
      <c r="K461" s="18"/>
    </row>
    <row r="462" spans="1:11">
      <c r="A462" s="69"/>
      <c r="B462" s="70"/>
      <c r="C462" s="70"/>
      <c r="D462" s="18"/>
      <c r="E462" s="18"/>
      <c r="F462" s="18"/>
      <c r="G462" s="18"/>
      <c r="H462" s="18"/>
      <c r="I462" s="18"/>
      <c r="J462" s="18"/>
      <c r="K462" s="18"/>
    </row>
    <row r="463" spans="1:11">
      <c r="A463" s="69"/>
      <c r="B463" s="70"/>
      <c r="C463" s="70"/>
      <c r="D463" s="18"/>
      <c r="E463" s="18"/>
      <c r="F463" s="18"/>
      <c r="G463" s="18"/>
      <c r="H463" s="18"/>
      <c r="I463" s="18"/>
      <c r="J463" s="18"/>
      <c r="K463" s="18"/>
    </row>
    <row r="464" spans="1:11">
      <c r="A464" s="69"/>
      <c r="B464" s="70"/>
      <c r="C464" s="70"/>
      <c r="D464" s="18"/>
      <c r="E464" s="18"/>
      <c r="F464" s="18"/>
      <c r="G464" s="18"/>
      <c r="H464" s="18"/>
      <c r="I464" s="18"/>
      <c r="J464" s="18"/>
      <c r="K464" s="18"/>
    </row>
    <row r="465" spans="1:11">
      <c r="A465" s="69"/>
      <c r="B465" s="70"/>
      <c r="C465" s="70"/>
      <c r="D465" s="18"/>
      <c r="E465" s="18"/>
      <c r="F465" s="18"/>
      <c r="G465" s="18"/>
      <c r="H465" s="18"/>
      <c r="I465" s="18"/>
      <c r="J465" s="18"/>
      <c r="K465" s="18"/>
    </row>
    <row r="466" spans="1:11">
      <c r="A466" s="69"/>
      <c r="B466" s="70"/>
      <c r="C466" s="70"/>
      <c r="D466" s="18"/>
      <c r="E466" s="18"/>
      <c r="F466" s="18"/>
      <c r="G466" s="18"/>
      <c r="H466" s="18"/>
      <c r="I466" s="18"/>
      <c r="J466" s="18"/>
      <c r="K466" s="18"/>
    </row>
    <row r="467" spans="1:11">
      <c r="A467" s="69"/>
      <c r="B467" s="70"/>
      <c r="C467" s="70"/>
      <c r="D467" s="18"/>
      <c r="E467" s="18"/>
      <c r="F467" s="18"/>
      <c r="G467" s="18"/>
      <c r="H467" s="18"/>
      <c r="I467" s="18"/>
      <c r="J467" s="18"/>
      <c r="K467" s="18"/>
    </row>
    <row r="468" spans="1:11">
      <c r="A468" s="69"/>
      <c r="B468" s="70"/>
      <c r="C468" s="70"/>
      <c r="D468" s="18"/>
      <c r="E468" s="18"/>
      <c r="F468" s="18"/>
      <c r="G468" s="18"/>
      <c r="H468" s="18"/>
      <c r="I468" s="18"/>
      <c r="J468" s="18"/>
      <c r="K468" s="18"/>
    </row>
    <row r="469" spans="1:11">
      <c r="A469" s="69"/>
      <c r="B469" s="70"/>
      <c r="C469" s="70"/>
      <c r="D469" s="18"/>
      <c r="E469" s="18"/>
      <c r="F469" s="18"/>
      <c r="G469" s="18"/>
      <c r="H469" s="18"/>
      <c r="I469" s="18"/>
      <c r="J469" s="18"/>
      <c r="K469" s="18"/>
    </row>
    <row r="470" spans="1:11">
      <c r="A470" s="69"/>
      <c r="B470" s="70"/>
      <c r="C470" s="70"/>
      <c r="D470" s="18"/>
      <c r="E470" s="18"/>
      <c r="F470" s="18"/>
      <c r="G470" s="18"/>
      <c r="H470" s="18"/>
      <c r="I470" s="18"/>
      <c r="J470" s="18"/>
      <c r="K470" s="18"/>
    </row>
    <row r="471" spans="1:11">
      <c r="A471" s="69"/>
      <c r="B471" s="70"/>
      <c r="C471" s="70"/>
      <c r="D471" s="18"/>
      <c r="E471" s="18"/>
      <c r="F471" s="18"/>
      <c r="G471" s="18"/>
      <c r="H471" s="18"/>
      <c r="I471" s="18"/>
      <c r="J471" s="18"/>
      <c r="K471" s="18"/>
    </row>
    <row r="472" spans="1:11">
      <c r="A472" s="69"/>
      <c r="B472" s="70"/>
      <c r="C472" s="70"/>
      <c r="D472" s="18"/>
      <c r="E472" s="18"/>
      <c r="F472" s="18"/>
      <c r="G472" s="18"/>
      <c r="H472" s="18"/>
      <c r="I472" s="18"/>
      <c r="J472" s="18"/>
      <c r="K472" s="18"/>
    </row>
    <row r="473" spans="1:11" s="87" customFormat="1">
      <c r="A473" s="69"/>
      <c r="B473" s="70"/>
      <c r="C473" s="70"/>
      <c r="D473" s="18"/>
      <c r="E473" s="18"/>
      <c r="F473" s="18"/>
      <c r="G473" s="18"/>
      <c r="H473" s="18"/>
      <c r="I473" s="18"/>
      <c r="J473" s="18"/>
      <c r="K473" s="18"/>
    </row>
    <row r="474" spans="1:11" s="87" customFormat="1">
      <c r="A474" s="69"/>
      <c r="B474" s="70"/>
      <c r="C474" s="70"/>
      <c r="D474" s="18"/>
      <c r="E474" s="18"/>
      <c r="F474" s="18"/>
      <c r="G474" s="18"/>
      <c r="H474" s="18"/>
      <c r="I474" s="18"/>
      <c r="J474" s="18"/>
      <c r="K474" s="18"/>
    </row>
    <row r="475" spans="1:11" s="87" customFormat="1">
      <c r="A475" s="69"/>
      <c r="B475" s="70"/>
      <c r="C475" s="70"/>
      <c r="D475" s="18"/>
      <c r="E475" s="18"/>
      <c r="F475" s="18"/>
      <c r="G475" s="18"/>
      <c r="H475" s="18"/>
      <c r="I475" s="18"/>
      <c r="J475" s="18"/>
      <c r="K475" s="18"/>
    </row>
    <row r="476" spans="1:11" s="87" customFormat="1">
      <c r="A476" s="69"/>
      <c r="B476" s="70"/>
      <c r="C476" s="70"/>
      <c r="D476" s="18"/>
      <c r="E476" s="18"/>
      <c r="F476" s="18"/>
      <c r="G476" s="18"/>
      <c r="H476" s="18"/>
      <c r="I476" s="18"/>
      <c r="J476" s="18"/>
      <c r="K476" s="18"/>
    </row>
    <row r="477" spans="1:11" s="87" customFormat="1">
      <c r="A477" s="69"/>
      <c r="B477" s="70"/>
      <c r="C477" s="70"/>
      <c r="D477" s="18"/>
      <c r="E477" s="18"/>
      <c r="F477" s="18"/>
      <c r="G477" s="18"/>
      <c r="H477" s="18"/>
      <c r="I477" s="18"/>
      <c r="J477" s="18"/>
      <c r="K477" s="18"/>
    </row>
    <row r="478" spans="1:11" s="87" customFormat="1">
      <c r="A478" s="69"/>
      <c r="B478" s="70"/>
      <c r="C478" s="70"/>
      <c r="D478" s="18"/>
      <c r="E478" s="18"/>
      <c r="F478" s="18"/>
      <c r="G478" s="18"/>
      <c r="H478" s="18"/>
      <c r="I478" s="18"/>
      <c r="J478" s="18"/>
      <c r="K478" s="18"/>
    </row>
    <row r="479" spans="1:11" s="87" customFormat="1">
      <c r="A479" s="69"/>
      <c r="B479" s="70"/>
      <c r="C479" s="70"/>
      <c r="D479" s="18"/>
      <c r="E479" s="18"/>
      <c r="F479" s="18"/>
      <c r="G479" s="18"/>
      <c r="H479" s="18"/>
      <c r="I479" s="18"/>
      <c r="J479" s="18"/>
      <c r="K479" s="18"/>
    </row>
    <row r="480" spans="1:11" s="87" customFormat="1">
      <c r="A480" s="69"/>
      <c r="B480" s="70"/>
      <c r="C480" s="70"/>
      <c r="D480" s="18"/>
      <c r="E480" s="18"/>
      <c r="F480" s="18"/>
      <c r="G480" s="18"/>
      <c r="H480" s="18"/>
      <c r="I480" s="18"/>
      <c r="J480" s="18"/>
      <c r="K480" s="18"/>
    </row>
    <row r="481" spans="1:11" s="87" customFormat="1">
      <c r="A481" s="69"/>
      <c r="B481" s="70"/>
      <c r="C481" s="70"/>
      <c r="D481" s="18"/>
      <c r="E481" s="18"/>
      <c r="F481" s="18"/>
      <c r="G481" s="18"/>
      <c r="H481" s="18"/>
      <c r="I481" s="18"/>
      <c r="J481" s="18"/>
      <c r="K481" s="18"/>
    </row>
    <row r="482" spans="1:11" s="87" customFormat="1">
      <c r="A482" s="69"/>
      <c r="B482" s="70"/>
      <c r="C482" s="70"/>
      <c r="D482" s="18"/>
      <c r="E482" s="18"/>
      <c r="F482" s="18"/>
      <c r="G482" s="18"/>
      <c r="H482" s="18"/>
      <c r="I482" s="18"/>
      <c r="J482" s="18"/>
      <c r="K482" s="18"/>
    </row>
    <row r="483" spans="1:11" s="87" customFormat="1">
      <c r="A483" s="69"/>
      <c r="B483" s="70"/>
      <c r="C483" s="70"/>
      <c r="D483" s="18"/>
      <c r="E483" s="18"/>
      <c r="F483" s="18"/>
      <c r="G483" s="18"/>
      <c r="H483" s="18"/>
      <c r="I483" s="18"/>
      <c r="J483" s="18"/>
      <c r="K483" s="18"/>
    </row>
    <row r="484" spans="1:11" s="87" customFormat="1">
      <c r="A484" s="69"/>
      <c r="B484" s="70"/>
      <c r="C484" s="70"/>
      <c r="D484" s="18"/>
      <c r="E484" s="18"/>
      <c r="F484" s="18"/>
      <c r="G484" s="18"/>
      <c r="H484" s="18"/>
      <c r="I484" s="18"/>
      <c r="J484" s="18"/>
      <c r="K484" s="18"/>
    </row>
    <row r="485" spans="1:11" s="87" customFormat="1">
      <c r="A485" s="69"/>
      <c r="B485" s="70"/>
      <c r="C485" s="70"/>
      <c r="D485" s="18"/>
      <c r="E485" s="18"/>
      <c r="F485" s="18"/>
      <c r="G485" s="18"/>
      <c r="H485" s="18"/>
      <c r="I485" s="18"/>
      <c r="J485" s="18"/>
      <c r="K485" s="18"/>
    </row>
    <row r="486" spans="1:11" s="87" customFormat="1">
      <c r="A486" s="88"/>
      <c r="B486" s="89"/>
      <c r="C486" s="89"/>
      <c r="D486" s="2"/>
      <c r="E486" s="2"/>
      <c r="F486" s="2"/>
      <c r="G486" s="2"/>
      <c r="H486" s="2"/>
      <c r="I486" s="2"/>
      <c r="J486" s="2"/>
      <c r="K486" s="2"/>
    </row>
    <row r="487" spans="1:11" s="87" customFormat="1">
      <c r="A487" s="88"/>
      <c r="B487" s="89"/>
      <c r="C487" s="89"/>
      <c r="D487" s="2"/>
      <c r="E487" s="2"/>
      <c r="F487" s="2"/>
      <c r="G487" s="2"/>
      <c r="H487" s="2"/>
      <c r="I487" s="2"/>
      <c r="J487" s="2"/>
      <c r="K487" s="2"/>
    </row>
    <row r="488" spans="1:11" s="87" customFormat="1">
      <c r="A488" s="88"/>
      <c r="B488" s="89"/>
      <c r="C488" s="89"/>
      <c r="D488" s="2"/>
      <c r="E488" s="2"/>
      <c r="F488" s="2"/>
      <c r="G488" s="2"/>
      <c r="H488" s="2"/>
      <c r="I488" s="2"/>
      <c r="J488" s="2"/>
      <c r="K488" s="2"/>
    </row>
    <row r="489" spans="1:11" s="87" customFormat="1">
      <c r="A489" s="88"/>
      <c r="B489" s="89"/>
      <c r="C489" s="89"/>
      <c r="D489" s="2"/>
      <c r="E489" s="2"/>
      <c r="F489" s="2"/>
      <c r="G489" s="2"/>
      <c r="H489" s="2"/>
      <c r="I489" s="2"/>
      <c r="J489" s="2"/>
      <c r="K489" s="2"/>
    </row>
    <row r="490" spans="1:11" s="87" customFormat="1">
      <c r="A490" s="88"/>
      <c r="B490" s="89"/>
      <c r="C490" s="89"/>
      <c r="D490" s="2"/>
      <c r="E490" s="2"/>
      <c r="F490" s="2"/>
      <c r="G490" s="2"/>
      <c r="H490" s="2"/>
      <c r="I490" s="2"/>
      <c r="J490" s="2"/>
      <c r="K490" s="2"/>
    </row>
    <row r="491" spans="1:11" s="87" customFormat="1">
      <c r="A491" s="88"/>
      <c r="B491" s="89"/>
      <c r="C491" s="89"/>
      <c r="D491" s="2"/>
      <c r="E491" s="2"/>
      <c r="F491" s="2"/>
      <c r="G491" s="2"/>
      <c r="H491" s="2"/>
      <c r="I491" s="2"/>
      <c r="J491" s="2"/>
      <c r="K491" s="2"/>
    </row>
    <row r="492" spans="1:11" s="87" customFormat="1">
      <c r="A492" s="88"/>
      <c r="B492" s="89"/>
      <c r="C492" s="89"/>
      <c r="D492" s="2"/>
      <c r="E492" s="2"/>
      <c r="F492" s="2"/>
      <c r="G492" s="2"/>
      <c r="H492" s="2"/>
      <c r="I492" s="2"/>
      <c r="J492" s="2"/>
      <c r="K492" s="2"/>
    </row>
    <row r="493" spans="1:11" s="87" customFormat="1">
      <c r="A493" s="88"/>
      <c r="B493" s="89"/>
      <c r="C493" s="89"/>
      <c r="D493" s="2"/>
      <c r="E493" s="2"/>
      <c r="F493" s="2"/>
      <c r="G493" s="2"/>
      <c r="H493" s="2"/>
      <c r="I493" s="2"/>
      <c r="J493" s="2"/>
      <c r="K493" s="2"/>
    </row>
    <row r="494" spans="1:11" s="87" customFormat="1">
      <c r="A494" s="88"/>
      <c r="B494" s="89"/>
      <c r="C494" s="89"/>
      <c r="D494" s="2"/>
      <c r="E494" s="2"/>
      <c r="F494" s="2"/>
      <c r="G494" s="2"/>
      <c r="H494" s="2"/>
      <c r="I494" s="2"/>
      <c r="J494" s="2"/>
      <c r="K494" s="2"/>
    </row>
    <row r="495" spans="1:11" s="87" customFormat="1">
      <c r="A495" s="88"/>
      <c r="B495" s="89"/>
      <c r="C495" s="89"/>
      <c r="D495" s="2"/>
      <c r="E495" s="2"/>
      <c r="F495" s="2"/>
      <c r="G495" s="2"/>
      <c r="H495" s="2"/>
      <c r="I495" s="2"/>
      <c r="J495" s="2"/>
      <c r="K495" s="2"/>
    </row>
    <row r="496" spans="1:11" s="87" customFormat="1">
      <c r="A496" s="88"/>
      <c r="B496" s="89"/>
      <c r="C496" s="89"/>
      <c r="D496" s="2"/>
      <c r="E496" s="2"/>
      <c r="F496" s="2"/>
      <c r="G496" s="2"/>
      <c r="H496" s="2"/>
      <c r="I496" s="2"/>
      <c r="J496" s="2"/>
      <c r="K496" s="2"/>
    </row>
    <row r="497" spans="1:11" s="87" customFormat="1">
      <c r="A497" s="88"/>
      <c r="B497" s="89"/>
      <c r="C497" s="89"/>
      <c r="D497" s="2"/>
      <c r="E497" s="2"/>
      <c r="F497" s="2"/>
      <c r="G497" s="2"/>
      <c r="H497" s="2"/>
      <c r="I497" s="2"/>
      <c r="J497" s="2"/>
      <c r="K497" s="2"/>
    </row>
    <row r="498" spans="1:11" s="87" customFormat="1">
      <c r="A498" s="88"/>
      <c r="B498" s="89"/>
      <c r="C498" s="89"/>
      <c r="D498" s="2"/>
      <c r="E498" s="2"/>
      <c r="F498" s="2"/>
      <c r="G498" s="2"/>
      <c r="H498" s="2"/>
      <c r="I498" s="2"/>
      <c r="J498" s="2"/>
      <c r="K498" s="2"/>
    </row>
    <row r="499" spans="1:11" s="87" customFormat="1">
      <c r="A499" s="88"/>
      <c r="B499" s="89"/>
      <c r="C499" s="89"/>
      <c r="D499" s="2"/>
      <c r="E499" s="2"/>
      <c r="F499" s="2"/>
      <c r="G499" s="2"/>
      <c r="H499" s="2"/>
      <c r="I499" s="2"/>
      <c r="J499" s="2"/>
      <c r="K499" s="2"/>
    </row>
    <row r="500" spans="1:11" s="87" customFormat="1">
      <c r="A500" s="88"/>
      <c r="B500" s="89"/>
      <c r="C500" s="89"/>
      <c r="D500" s="90"/>
      <c r="E500" s="90"/>
      <c r="F500" s="90"/>
      <c r="G500" s="90"/>
      <c r="H500" s="90"/>
      <c r="I500" s="90"/>
      <c r="J500" s="90"/>
      <c r="K500" s="90"/>
    </row>
    <row r="501" spans="1:11" s="87" customFormat="1">
      <c r="A501" s="88"/>
      <c r="B501" s="89"/>
      <c r="C501" s="89"/>
      <c r="D501" s="2"/>
      <c r="E501" s="2"/>
      <c r="F501" s="2"/>
      <c r="G501" s="2"/>
      <c r="H501" s="2"/>
      <c r="I501" s="2"/>
      <c r="J501" s="2"/>
      <c r="K501" s="2"/>
    </row>
    <row r="502" spans="1:11" s="87" customFormat="1">
      <c r="A502" s="88"/>
      <c r="B502" s="89"/>
      <c r="C502" s="89"/>
      <c r="D502" s="2"/>
      <c r="E502" s="2"/>
      <c r="F502" s="2"/>
      <c r="G502" s="2"/>
      <c r="H502" s="2"/>
      <c r="I502" s="2"/>
      <c r="J502" s="2"/>
      <c r="K502" s="2"/>
    </row>
    <row r="503" spans="1:11" s="87" customFormat="1">
      <c r="A503" s="88"/>
      <c r="B503" s="89"/>
      <c r="C503" s="89"/>
      <c r="D503" s="2"/>
      <c r="E503" s="2"/>
      <c r="F503" s="2"/>
      <c r="G503" s="2"/>
      <c r="H503" s="2"/>
      <c r="I503" s="2"/>
      <c r="J503" s="2"/>
      <c r="K503" s="2"/>
    </row>
    <row r="504" spans="1:11" s="87" customFormat="1">
      <c r="A504" s="88"/>
      <c r="B504" s="89"/>
      <c r="C504" s="89"/>
      <c r="D504" s="2"/>
      <c r="E504" s="2"/>
      <c r="F504" s="2"/>
      <c r="G504" s="2"/>
      <c r="H504" s="2"/>
      <c r="I504" s="2"/>
      <c r="J504" s="2"/>
      <c r="K504" s="2"/>
    </row>
    <row r="505" spans="1:11" s="87" customFormat="1">
      <c r="A505" s="88"/>
      <c r="B505" s="89"/>
      <c r="C505" s="89"/>
      <c r="D505" s="2"/>
      <c r="E505" s="2"/>
      <c r="F505" s="2"/>
      <c r="G505" s="2"/>
      <c r="H505" s="2"/>
      <c r="I505" s="2"/>
      <c r="J505" s="2"/>
      <c r="K505" s="2"/>
    </row>
    <row r="506" spans="1:11">
      <c r="A506" s="88"/>
      <c r="C506" s="89"/>
    </row>
    <row r="507" spans="1:11">
      <c r="A507" s="88"/>
      <c r="C507" s="89"/>
    </row>
    <row r="508" spans="1:11">
      <c r="A508" s="88"/>
      <c r="C508" s="89"/>
    </row>
    <row r="509" spans="1:11">
      <c r="A509" s="88"/>
      <c r="C509" s="89"/>
    </row>
    <row r="510" spans="1:11">
      <c r="A510" s="88"/>
      <c r="C510" s="89"/>
    </row>
    <row r="511" spans="1:11">
      <c r="A511" s="88"/>
      <c r="C511" s="89"/>
    </row>
    <row r="512" spans="1:11">
      <c r="A512" s="88"/>
      <c r="C512" s="89"/>
    </row>
    <row r="513" spans="1:3">
      <c r="A513" s="88"/>
      <c r="C513" s="89"/>
    </row>
    <row r="514" spans="1:3">
      <c r="A514" s="88"/>
      <c r="C514" s="89"/>
    </row>
    <row r="515" spans="1:3">
      <c r="A515" s="88"/>
      <c r="C515" s="89"/>
    </row>
    <row r="516" spans="1:3">
      <c r="A516" s="88"/>
      <c r="C516" s="89"/>
    </row>
    <row r="517" spans="1:3">
      <c r="A517" s="88"/>
      <c r="C517" s="89"/>
    </row>
    <row r="518" spans="1:3">
      <c r="A518" s="88"/>
      <c r="C518" s="89"/>
    </row>
    <row r="519" spans="1:3">
      <c r="A519" s="88"/>
      <c r="C519" s="89"/>
    </row>
    <row r="520" spans="1:3">
      <c r="A520" s="88"/>
      <c r="C520" s="89"/>
    </row>
    <row r="521" spans="1:3">
      <c r="A521" s="88"/>
      <c r="C521" s="89"/>
    </row>
    <row r="522" spans="1:3">
      <c r="A522" s="88"/>
      <c r="C522" s="89"/>
    </row>
    <row r="523" spans="1:3">
      <c r="A523" s="88"/>
      <c r="C523" s="89"/>
    </row>
    <row r="524" spans="1:3">
      <c r="A524" s="88"/>
      <c r="C524" s="89"/>
    </row>
    <row r="525" spans="1:3">
      <c r="A525" s="88"/>
      <c r="C525" s="89"/>
    </row>
    <row r="526" spans="1:3">
      <c r="A526" s="88"/>
      <c r="C526" s="89"/>
    </row>
    <row r="527" spans="1:3">
      <c r="A527" s="88"/>
      <c r="C527" s="89"/>
    </row>
    <row r="528" spans="1:3">
      <c r="A528" s="88"/>
      <c r="C528" s="89"/>
    </row>
    <row r="529" spans="1:3">
      <c r="A529" s="88"/>
      <c r="C529" s="89"/>
    </row>
    <row r="530" spans="1:3">
      <c r="A530" s="88"/>
      <c r="C530" s="89"/>
    </row>
    <row r="531" spans="1:3">
      <c r="A531" s="88"/>
      <c r="C531" s="89"/>
    </row>
    <row r="532" spans="1:3">
      <c r="A532" s="88"/>
      <c r="C532" s="89"/>
    </row>
    <row r="533" spans="1:3">
      <c r="A533" s="88"/>
      <c r="C533" s="89"/>
    </row>
    <row r="534" spans="1:3">
      <c r="A534" s="88"/>
      <c r="C534" s="89"/>
    </row>
    <row r="535" spans="1:3">
      <c r="A535" s="88"/>
      <c r="C535" s="89"/>
    </row>
    <row r="536" spans="1:3">
      <c r="A536" s="88"/>
      <c r="C536" s="89"/>
    </row>
    <row r="537" spans="1:3">
      <c r="A537" s="88"/>
      <c r="C537" s="89"/>
    </row>
    <row r="538" spans="1:3">
      <c r="A538" s="88"/>
      <c r="C538" s="89"/>
    </row>
    <row r="539" spans="1:3">
      <c r="A539" s="88"/>
      <c r="C539" s="89"/>
    </row>
    <row r="540" spans="1:3">
      <c r="A540" s="88"/>
      <c r="C540" s="89"/>
    </row>
  </sheetData>
  <sheetProtection autoFilter="0"/>
  <autoFilter ref="A2:K431"/>
  <dataConsolidate/>
  <mergeCells count="10">
    <mergeCell ref="F434:J434"/>
    <mergeCell ref="B436:D436"/>
    <mergeCell ref="F436:J436"/>
    <mergeCell ref="B438:C438"/>
    <mergeCell ref="A1:K1"/>
    <mergeCell ref="D428:I428"/>
    <mergeCell ref="C429:I429"/>
    <mergeCell ref="C430:I430"/>
    <mergeCell ref="D431:I431"/>
    <mergeCell ref="B433:J433"/>
  </mergeCells>
  <pageMargins left="0.35433070866141736" right="0.35433070866141736" top="0.62992125984251968" bottom="0.31496062992125984" header="0.19685039370078741" footer="0.15748031496062992"/>
  <pageSetup paperSize="9" scale="76" fitToHeight="0" orientation="portrait" r:id="rId1"/>
  <headerFooter alignWithMargins="0">
    <oddHeader>&amp;C&amp;"Arial,Bold"&amp;12Ценово Предложение  КЕЦ Димитровград
Preisblatt für KEZ Dimitrovgrad</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Dimitrovgrad</vt:lpstr>
      <vt:lpstr>Dimitrovgrad!Print_Area</vt:lpstr>
      <vt:lpstr>Dimitrovgrad!Print_Titles</vt:lpstr>
      <vt:lpstr>Dimitrovgrad!коеф</vt:lpstr>
    </vt:vector>
  </TitlesOfParts>
  <Company>EVN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Stoev Beloslav</cp:lastModifiedBy>
  <dcterms:created xsi:type="dcterms:W3CDTF">2019-02-22T12:21:34Z</dcterms:created>
  <dcterms:modified xsi:type="dcterms:W3CDTF">2019-02-22T12:21:49Z</dcterms:modified>
</cp:coreProperties>
</file>