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300" windowHeight="8208"/>
  </bookViews>
  <sheets>
    <sheet name="Yambol" sheetId="1" r:id="rId1"/>
  </sheets>
  <externalReferences>
    <externalReference r:id="rId2"/>
  </externalReferences>
  <definedNames>
    <definedName name="_xlnm._FilterDatabase" localSheetId="0" hidden="1">Yambol!$A$2:$K$431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_xlnm.Print_Area" localSheetId="0">Yambol!$A$1:$K$440</definedName>
    <definedName name="_xlnm.Print_Titles" localSheetId="0">Yambol!$2:$2</definedName>
    <definedName name="коеф" localSheetId="0">Yambol!$E$4</definedName>
    <definedName name="коеф13" localSheetId="0">Yambol!#REF!</definedName>
    <definedName name="коеф13">[1]Belovo!#REF!</definedName>
    <definedName name="коеф14" localSheetId="0">Yambol!#REF!</definedName>
    <definedName name="коеф14">[1]Belovo!#REF!</definedName>
    <definedName name="коеф15" localSheetId="0">Yambol!#REF!</definedName>
    <definedName name="коеф15">[1]Belovo!#REF!</definedName>
    <definedName name="коеф16" localSheetId="0">Yambol!#REF!</definedName>
    <definedName name="коеф16">[1]Belovo!#REF!</definedName>
    <definedName name="коеф17" localSheetId="0">Yambol!#REF!</definedName>
    <definedName name="коеф17">[1]Belovo!#REF!</definedName>
    <definedName name="коеф18" localSheetId="0">Yambol!#REF!</definedName>
    <definedName name="коеф18">[1]Belovo!#REF!</definedName>
    <definedName name="коеф19" localSheetId="0">Yambol!#REF!</definedName>
    <definedName name="коеф19">[1]Belovo!#REF!</definedName>
    <definedName name="коеф2" localSheetId="0">Yambol!#REF!</definedName>
    <definedName name="коеф2">[1]Belovo!#REF!</definedName>
    <definedName name="коеф21" localSheetId="0">Yambol!#REF!</definedName>
    <definedName name="коеф21">[1]Belovo!#REF!</definedName>
  </definedNames>
  <calcPr calcId="145621"/>
</workbook>
</file>

<file path=xl/calcChain.xml><?xml version="1.0" encoding="utf-8"?>
<calcChain xmlns="http://schemas.openxmlformats.org/spreadsheetml/2006/main">
  <c r="H53" i="1" l="1"/>
  <c r="K53" i="1" s="1"/>
  <c r="H54" i="1"/>
  <c r="K54" i="1"/>
  <c r="H55" i="1"/>
  <c r="K55" i="1" s="1"/>
  <c r="H56" i="1"/>
  <c r="K56" i="1" s="1"/>
  <c r="H59" i="1"/>
  <c r="K59" i="1" s="1"/>
  <c r="H60" i="1"/>
  <c r="K60" i="1" s="1"/>
  <c r="H61" i="1"/>
  <c r="K61" i="1" s="1"/>
  <c r="H62" i="1"/>
  <c r="K62" i="1" s="1"/>
  <c r="H64" i="1"/>
  <c r="K64" i="1" s="1"/>
  <c r="H65" i="1"/>
  <c r="K65" i="1" s="1"/>
  <c r="H66" i="1"/>
  <c r="K66" i="1" s="1"/>
  <c r="H70" i="1"/>
  <c r="K70" i="1" s="1"/>
  <c r="H71" i="1"/>
  <c r="K71" i="1" s="1"/>
  <c r="H72" i="1"/>
  <c r="K72" i="1" s="1"/>
  <c r="H73" i="1"/>
  <c r="K73" i="1" s="1"/>
  <c r="H76" i="1"/>
  <c r="K76" i="1" s="1"/>
  <c r="H77" i="1"/>
  <c r="K77" i="1" s="1"/>
  <c r="H78" i="1"/>
  <c r="K78" i="1" s="1"/>
  <c r="H79" i="1"/>
  <c r="K79" i="1" s="1"/>
  <c r="H80" i="1"/>
  <c r="K80" i="1" s="1"/>
  <c r="H83" i="1"/>
  <c r="K83" i="1" s="1"/>
  <c r="H84" i="1"/>
  <c r="K84" i="1" s="1"/>
  <c r="H85" i="1"/>
  <c r="K85" i="1" s="1"/>
  <c r="H86" i="1"/>
  <c r="K86" i="1" s="1"/>
  <c r="H88" i="1"/>
  <c r="K88" i="1" s="1"/>
  <c r="H89" i="1"/>
  <c r="K89" i="1" s="1"/>
  <c r="H90" i="1"/>
  <c r="K90" i="1" s="1"/>
  <c r="H92" i="1"/>
  <c r="K92" i="1" s="1"/>
  <c r="H93" i="1"/>
  <c r="K93" i="1" s="1"/>
  <c r="H94" i="1"/>
  <c r="K94" i="1" s="1"/>
  <c r="H96" i="1"/>
  <c r="K96" i="1" s="1"/>
  <c r="H97" i="1"/>
  <c r="K97" i="1" s="1"/>
  <c r="H98" i="1"/>
  <c r="K98" i="1" s="1"/>
  <c r="H99" i="1"/>
  <c r="K99" i="1" s="1"/>
  <c r="H100" i="1"/>
  <c r="K100" i="1" s="1"/>
  <c r="H101" i="1"/>
  <c r="K101" i="1" s="1"/>
  <c r="H103" i="1"/>
  <c r="K103" i="1" s="1"/>
  <c r="H104" i="1"/>
  <c r="K104" i="1" s="1"/>
  <c r="H105" i="1"/>
  <c r="K105" i="1" s="1"/>
  <c r="H107" i="1"/>
  <c r="K107" i="1" s="1"/>
  <c r="H108" i="1"/>
  <c r="K108" i="1" s="1"/>
  <c r="H109" i="1"/>
  <c r="K109" i="1" s="1"/>
  <c r="H111" i="1"/>
  <c r="K111" i="1" s="1"/>
  <c r="H112" i="1"/>
  <c r="K112" i="1" s="1"/>
  <c r="H113" i="1"/>
  <c r="K113" i="1" s="1"/>
  <c r="H114" i="1"/>
  <c r="K114" i="1" s="1"/>
  <c r="H115" i="1"/>
  <c r="K115" i="1" s="1"/>
  <c r="H116" i="1"/>
  <c r="K116" i="1" s="1"/>
  <c r="H117" i="1"/>
  <c r="K117" i="1" s="1"/>
  <c r="H118" i="1"/>
  <c r="K118" i="1" s="1"/>
  <c r="H119" i="1"/>
  <c r="K119" i="1" s="1"/>
  <c r="H122" i="1"/>
  <c r="K122" i="1" s="1"/>
  <c r="H123" i="1"/>
  <c r="K123" i="1" s="1"/>
  <c r="H124" i="1"/>
  <c r="K124" i="1" s="1"/>
  <c r="H125" i="1"/>
  <c r="K125" i="1" s="1"/>
  <c r="H126" i="1"/>
  <c r="K126" i="1" s="1"/>
  <c r="H128" i="1"/>
  <c r="K128" i="1" s="1"/>
  <c r="H129" i="1"/>
  <c r="K129" i="1" s="1"/>
  <c r="H130" i="1"/>
  <c r="K130" i="1" s="1"/>
  <c r="H131" i="1"/>
  <c r="K131" i="1" s="1"/>
  <c r="H132" i="1"/>
  <c r="K132" i="1" s="1"/>
  <c r="H133" i="1"/>
  <c r="K133" i="1" s="1"/>
  <c r="H134" i="1"/>
  <c r="K134" i="1" s="1"/>
  <c r="H135" i="1"/>
  <c r="K135" i="1" s="1"/>
  <c r="H136" i="1"/>
  <c r="K136" i="1" s="1"/>
  <c r="H137" i="1"/>
  <c r="K137" i="1" s="1"/>
  <c r="H138" i="1"/>
  <c r="K138" i="1" s="1"/>
  <c r="H139" i="1"/>
  <c r="K139" i="1" s="1"/>
  <c r="H140" i="1"/>
  <c r="K140" i="1" s="1"/>
  <c r="H141" i="1"/>
  <c r="K141" i="1" s="1"/>
  <c r="H142" i="1"/>
  <c r="K142" i="1" s="1"/>
  <c r="H143" i="1"/>
  <c r="K143" i="1" s="1"/>
  <c r="H144" i="1"/>
  <c r="K144" i="1" s="1"/>
  <c r="H145" i="1"/>
  <c r="K145" i="1" s="1"/>
  <c r="H146" i="1"/>
  <c r="K146" i="1" s="1"/>
  <c r="H148" i="1"/>
  <c r="K148" i="1" s="1"/>
  <c r="H149" i="1"/>
  <c r="K149" i="1" s="1"/>
  <c r="H150" i="1"/>
  <c r="K150" i="1" s="1"/>
  <c r="H151" i="1"/>
  <c r="K151" i="1" s="1"/>
  <c r="H152" i="1"/>
  <c r="K152" i="1" s="1"/>
  <c r="H153" i="1"/>
  <c r="K153" i="1" s="1"/>
  <c r="H154" i="1"/>
  <c r="K154" i="1" s="1"/>
  <c r="H155" i="1"/>
  <c r="K155" i="1" s="1"/>
  <c r="H156" i="1"/>
  <c r="K156" i="1" s="1"/>
  <c r="H157" i="1"/>
  <c r="K157" i="1" s="1"/>
  <c r="H158" i="1"/>
  <c r="K158" i="1" s="1"/>
  <c r="H159" i="1"/>
  <c r="K159" i="1" s="1"/>
  <c r="H160" i="1"/>
  <c r="K160" i="1" s="1"/>
  <c r="H161" i="1"/>
  <c r="K161" i="1" s="1"/>
  <c r="H162" i="1"/>
  <c r="K162" i="1" s="1"/>
  <c r="H163" i="1"/>
  <c r="K163" i="1" s="1"/>
  <c r="H164" i="1"/>
  <c r="K164" i="1" s="1"/>
  <c r="H165" i="1"/>
  <c r="K165" i="1" s="1"/>
  <c r="H166" i="1"/>
  <c r="K166" i="1" s="1"/>
  <c r="H167" i="1"/>
  <c r="K167" i="1" s="1"/>
  <c r="H169" i="1"/>
  <c r="K169" i="1" s="1"/>
  <c r="H170" i="1"/>
  <c r="K170" i="1" s="1"/>
  <c r="H171" i="1"/>
  <c r="K171" i="1" s="1"/>
  <c r="H172" i="1"/>
  <c r="K172" i="1" s="1"/>
  <c r="H173" i="1"/>
  <c r="K173" i="1" s="1"/>
  <c r="H174" i="1"/>
  <c r="K174" i="1" s="1"/>
  <c r="H175" i="1"/>
  <c r="K175" i="1" s="1"/>
  <c r="H176" i="1"/>
  <c r="K176" i="1" s="1"/>
  <c r="H177" i="1"/>
  <c r="K177" i="1" s="1"/>
  <c r="H178" i="1"/>
  <c r="K178" i="1" s="1"/>
  <c r="H179" i="1"/>
  <c r="K179" i="1" s="1"/>
  <c r="H180" i="1"/>
  <c r="K180" i="1" s="1"/>
  <c r="H181" i="1"/>
  <c r="K181" i="1" s="1"/>
  <c r="H182" i="1"/>
  <c r="K182" i="1" s="1"/>
  <c r="H183" i="1"/>
  <c r="K183" i="1" s="1"/>
  <c r="H185" i="1"/>
  <c r="K185" i="1" s="1"/>
  <c r="H186" i="1"/>
  <c r="K186" i="1" s="1"/>
  <c r="H187" i="1"/>
  <c r="K187" i="1" s="1"/>
  <c r="H188" i="1"/>
  <c r="K188" i="1" s="1"/>
  <c r="H189" i="1"/>
  <c r="K189" i="1" s="1"/>
  <c r="H190" i="1"/>
  <c r="K190" i="1" s="1"/>
  <c r="H191" i="1"/>
  <c r="K191" i="1" s="1"/>
  <c r="H192" i="1"/>
  <c r="K192" i="1" s="1"/>
  <c r="H193" i="1"/>
  <c r="K193" i="1" s="1"/>
  <c r="H194" i="1"/>
  <c r="K194" i="1" s="1"/>
  <c r="H195" i="1"/>
  <c r="K195" i="1" s="1"/>
  <c r="H196" i="1"/>
  <c r="K196" i="1" s="1"/>
  <c r="H197" i="1"/>
  <c r="K197" i="1" s="1"/>
  <c r="H198" i="1"/>
  <c r="K198" i="1" s="1"/>
  <c r="H199" i="1"/>
  <c r="K199" i="1" s="1"/>
  <c r="H200" i="1"/>
  <c r="K200" i="1" s="1"/>
  <c r="H201" i="1"/>
  <c r="K201" i="1" s="1"/>
  <c r="H202" i="1"/>
  <c r="K202" i="1" s="1"/>
  <c r="H204" i="1"/>
  <c r="K204" i="1" s="1"/>
  <c r="H205" i="1"/>
  <c r="K205" i="1" s="1"/>
  <c r="H206" i="1"/>
  <c r="K206" i="1" s="1"/>
  <c r="H208" i="1"/>
  <c r="K208" i="1" s="1"/>
  <c r="H209" i="1"/>
  <c r="K209" i="1" s="1"/>
  <c r="H210" i="1"/>
  <c r="K210" i="1" s="1"/>
  <c r="H212" i="1"/>
  <c r="K212" i="1" s="1"/>
  <c r="H213" i="1"/>
  <c r="K213" i="1" s="1"/>
  <c r="H215" i="1"/>
  <c r="K215" i="1" s="1"/>
  <c r="H216" i="1"/>
  <c r="K216" i="1" s="1"/>
  <c r="H217" i="1"/>
  <c r="K217" i="1" s="1"/>
  <c r="H218" i="1"/>
  <c r="K218" i="1" s="1"/>
  <c r="H220" i="1"/>
  <c r="K220" i="1" s="1"/>
  <c r="H221" i="1"/>
  <c r="K221" i="1" s="1"/>
  <c r="H222" i="1"/>
  <c r="K222" i="1" s="1"/>
  <c r="H223" i="1"/>
  <c r="K223" i="1" s="1"/>
  <c r="H224" i="1"/>
  <c r="K224" i="1" s="1"/>
  <c r="H225" i="1"/>
  <c r="K225" i="1" s="1"/>
  <c r="H226" i="1"/>
  <c r="K226" i="1" s="1"/>
  <c r="H227" i="1"/>
  <c r="K227" i="1" s="1"/>
  <c r="H228" i="1"/>
  <c r="K228" i="1" s="1"/>
  <c r="H229" i="1"/>
  <c r="K229" i="1" s="1"/>
  <c r="H231" i="1"/>
  <c r="K231" i="1" s="1"/>
  <c r="H232" i="1"/>
  <c r="K232" i="1" s="1"/>
  <c r="H233" i="1"/>
  <c r="K233" i="1" s="1"/>
  <c r="H234" i="1"/>
  <c r="K234" i="1" s="1"/>
  <c r="H236" i="1"/>
  <c r="K236" i="1" s="1"/>
  <c r="H237" i="1"/>
  <c r="K237" i="1" s="1"/>
  <c r="H238" i="1"/>
  <c r="K238" i="1" s="1"/>
  <c r="H239" i="1"/>
  <c r="K239" i="1" s="1"/>
  <c r="H240" i="1"/>
  <c r="K240" i="1" s="1"/>
  <c r="H241" i="1"/>
  <c r="K241" i="1" s="1"/>
  <c r="H242" i="1"/>
  <c r="K242" i="1" s="1"/>
  <c r="H243" i="1"/>
  <c r="K243" i="1" s="1"/>
  <c r="H244" i="1"/>
  <c r="K244" i="1" s="1"/>
  <c r="H245" i="1"/>
  <c r="K245" i="1" s="1"/>
  <c r="H246" i="1"/>
  <c r="K246" i="1" s="1"/>
  <c r="H247" i="1"/>
  <c r="K247" i="1" s="1"/>
  <c r="H250" i="1"/>
  <c r="K250" i="1" s="1"/>
  <c r="H251" i="1"/>
  <c r="K251" i="1" s="1"/>
  <c r="H252" i="1"/>
  <c r="K252" i="1" s="1"/>
  <c r="H253" i="1"/>
  <c r="K253" i="1" s="1"/>
  <c r="H254" i="1"/>
  <c r="K254" i="1" s="1"/>
  <c r="H256" i="1"/>
  <c r="K256" i="1" s="1"/>
  <c r="H257" i="1"/>
  <c r="K257" i="1" s="1"/>
  <c r="H259" i="1"/>
  <c r="K259" i="1" s="1"/>
  <c r="H260" i="1"/>
  <c r="K260" i="1" s="1"/>
  <c r="H261" i="1"/>
  <c r="K261" i="1" s="1"/>
  <c r="H262" i="1"/>
  <c r="K262" i="1" s="1"/>
  <c r="H263" i="1"/>
  <c r="K263" i="1" s="1"/>
  <c r="H264" i="1"/>
  <c r="K264" i="1" s="1"/>
  <c r="H265" i="1"/>
  <c r="K265" i="1" s="1"/>
  <c r="H266" i="1"/>
  <c r="K266" i="1" s="1"/>
  <c r="H268" i="1"/>
  <c r="K268" i="1" s="1"/>
  <c r="H269" i="1"/>
  <c r="K269" i="1" s="1"/>
  <c r="H270" i="1"/>
  <c r="K270" i="1" s="1"/>
  <c r="H271" i="1"/>
  <c r="K271" i="1" s="1"/>
  <c r="H272" i="1"/>
  <c r="K272" i="1" s="1"/>
  <c r="H273" i="1"/>
  <c r="K273" i="1" s="1"/>
  <c r="H274" i="1"/>
  <c r="K274" i="1" s="1"/>
  <c r="H276" i="1"/>
  <c r="K276" i="1" s="1"/>
  <c r="H277" i="1"/>
  <c r="K277" i="1" s="1"/>
  <c r="H279" i="1"/>
  <c r="K279" i="1" s="1"/>
  <c r="H281" i="1"/>
  <c r="K281" i="1" s="1"/>
  <c r="H282" i="1"/>
  <c r="K282" i="1" s="1"/>
  <c r="H283" i="1"/>
  <c r="K283" i="1" s="1"/>
  <c r="H284" i="1"/>
  <c r="K284" i="1" s="1"/>
  <c r="H286" i="1"/>
  <c r="K286" i="1" s="1"/>
  <c r="H287" i="1"/>
  <c r="K287" i="1" s="1"/>
  <c r="H288" i="1"/>
  <c r="K288" i="1" s="1"/>
  <c r="H289" i="1"/>
  <c r="K289" i="1" s="1"/>
  <c r="H290" i="1"/>
  <c r="K290" i="1" s="1"/>
  <c r="H291" i="1"/>
  <c r="K291" i="1" s="1"/>
  <c r="H292" i="1"/>
  <c r="K292" i="1" s="1"/>
  <c r="H293" i="1"/>
  <c r="K293" i="1" s="1"/>
  <c r="H297" i="1"/>
  <c r="K297" i="1" s="1"/>
  <c r="H298" i="1"/>
  <c r="K298" i="1" s="1"/>
  <c r="H299" i="1"/>
  <c r="K299" i="1" s="1"/>
  <c r="H300" i="1"/>
  <c r="K300" i="1" s="1"/>
  <c r="H301" i="1"/>
  <c r="K301" i="1" s="1"/>
  <c r="H302" i="1"/>
  <c r="K302" i="1" s="1"/>
  <c r="H303" i="1"/>
  <c r="K303" i="1" s="1"/>
  <c r="H304" i="1"/>
  <c r="K304" i="1" s="1"/>
  <c r="H306" i="1"/>
  <c r="K306" i="1" s="1"/>
  <c r="H307" i="1"/>
  <c r="K307" i="1" s="1"/>
  <c r="H308" i="1"/>
  <c r="K308" i="1" s="1"/>
  <c r="H309" i="1"/>
  <c r="K309" i="1" s="1"/>
  <c r="H310" i="1"/>
  <c r="K310" i="1" s="1"/>
  <c r="H311" i="1"/>
  <c r="K311" i="1" s="1"/>
  <c r="H312" i="1"/>
  <c r="K312" i="1" s="1"/>
  <c r="H314" i="1"/>
  <c r="K314" i="1" s="1"/>
  <c r="H315" i="1"/>
  <c r="K315" i="1" s="1"/>
  <c r="H316" i="1"/>
  <c r="K316" i="1" s="1"/>
  <c r="H318" i="1"/>
  <c r="K318" i="1" s="1"/>
  <c r="H319" i="1"/>
  <c r="K319" i="1" s="1"/>
  <c r="H320" i="1"/>
  <c r="K320" i="1" s="1"/>
  <c r="H322" i="1"/>
  <c r="K322" i="1" s="1"/>
  <c r="H323" i="1"/>
  <c r="K323" i="1" s="1"/>
  <c r="H324" i="1"/>
  <c r="K324" i="1" s="1"/>
  <c r="H325" i="1"/>
  <c r="K325" i="1" s="1"/>
  <c r="H326" i="1"/>
  <c r="K326" i="1" s="1"/>
  <c r="H327" i="1"/>
  <c r="K327" i="1" s="1"/>
  <c r="H330" i="1"/>
  <c r="K330" i="1" s="1"/>
  <c r="H331" i="1"/>
  <c r="K331" i="1" s="1"/>
  <c r="H332" i="1"/>
  <c r="K332" i="1" s="1"/>
  <c r="H333" i="1"/>
  <c r="K333" i="1" s="1"/>
  <c r="H334" i="1"/>
  <c r="K334" i="1" s="1"/>
  <c r="H335" i="1"/>
  <c r="K335" i="1" s="1"/>
  <c r="H337" i="1"/>
  <c r="K337" i="1" s="1"/>
  <c r="H338" i="1"/>
  <c r="K338" i="1" s="1"/>
  <c r="H339" i="1"/>
  <c r="K339" i="1" s="1"/>
  <c r="H340" i="1"/>
  <c r="K340" i="1" s="1"/>
  <c r="H341" i="1"/>
  <c r="K341" i="1" s="1"/>
  <c r="H342" i="1"/>
  <c r="K342" i="1" s="1"/>
  <c r="H343" i="1"/>
  <c r="K343" i="1" s="1"/>
  <c r="H345" i="1"/>
  <c r="K345" i="1" s="1"/>
  <c r="H346" i="1"/>
  <c r="K346" i="1" s="1"/>
  <c r="H347" i="1"/>
  <c r="K347" i="1" s="1"/>
  <c r="H348" i="1"/>
  <c r="K348" i="1" s="1"/>
  <c r="H349" i="1"/>
  <c r="K349" i="1" s="1"/>
  <c r="H350" i="1"/>
  <c r="K350" i="1" s="1"/>
  <c r="H351" i="1"/>
  <c r="K351" i="1" s="1"/>
  <c r="H352" i="1"/>
  <c r="K352" i="1" s="1"/>
  <c r="H353" i="1"/>
  <c r="K353" i="1" s="1"/>
  <c r="H356" i="1"/>
  <c r="K356" i="1" s="1"/>
  <c r="H357" i="1"/>
  <c r="K357" i="1" s="1"/>
  <c r="H358" i="1"/>
  <c r="K358" i="1" s="1"/>
  <c r="H359" i="1"/>
  <c r="K359" i="1" s="1"/>
  <c r="H360" i="1"/>
  <c r="K360" i="1" s="1"/>
  <c r="H362" i="1"/>
  <c r="K362" i="1" s="1"/>
  <c r="H363" i="1"/>
  <c r="K363" i="1" s="1"/>
  <c r="H364" i="1"/>
  <c r="K364" i="1" s="1"/>
  <c r="H365" i="1"/>
  <c r="K365" i="1" s="1"/>
  <c r="H366" i="1"/>
  <c r="K366" i="1" s="1"/>
  <c r="H367" i="1"/>
  <c r="K367" i="1" s="1"/>
  <c r="H369" i="1"/>
  <c r="K369" i="1" s="1"/>
  <c r="H370" i="1"/>
  <c r="K370" i="1" s="1"/>
  <c r="H371" i="1"/>
  <c r="K371" i="1" s="1"/>
  <c r="H372" i="1"/>
  <c r="K372" i="1" s="1"/>
  <c r="H373" i="1"/>
  <c r="K373" i="1" s="1"/>
  <c r="H374" i="1"/>
  <c r="K374" i="1" s="1"/>
  <c r="H376" i="1"/>
  <c r="K376" i="1" s="1"/>
  <c r="H377" i="1"/>
  <c r="K377" i="1" s="1"/>
  <c r="H378" i="1"/>
  <c r="K378" i="1" s="1"/>
  <c r="H382" i="1"/>
  <c r="K382" i="1" s="1"/>
  <c r="H383" i="1"/>
  <c r="K383" i="1" s="1"/>
  <c r="H384" i="1"/>
  <c r="K384" i="1" s="1"/>
  <c r="H385" i="1"/>
  <c r="K385" i="1" s="1"/>
  <c r="H386" i="1"/>
  <c r="K386" i="1" s="1"/>
  <c r="H387" i="1"/>
  <c r="K387" i="1" s="1"/>
  <c r="H388" i="1"/>
  <c r="K388" i="1" s="1"/>
  <c r="H392" i="1"/>
  <c r="K392" i="1" s="1"/>
  <c r="H393" i="1"/>
  <c r="K393" i="1" s="1"/>
  <c r="H394" i="1"/>
  <c r="K394" i="1" s="1"/>
  <c r="H395" i="1"/>
  <c r="K395" i="1" s="1"/>
  <c r="H397" i="1"/>
  <c r="K397" i="1" s="1"/>
  <c r="H398" i="1"/>
  <c r="K398" i="1" s="1"/>
  <c r="H399" i="1"/>
  <c r="K399" i="1" s="1"/>
  <c r="H400" i="1"/>
  <c r="K400" i="1" s="1"/>
  <c r="H401" i="1"/>
  <c r="K401" i="1" s="1"/>
  <c r="H406" i="1"/>
  <c r="K406" i="1" s="1"/>
  <c r="H407" i="1"/>
  <c r="K407" i="1" s="1"/>
  <c r="H409" i="1"/>
  <c r="K409" i="1" s="1"/>
  <c r="H410" i="1"/>
  <c r="K410" i="1" s="1"/>
  <c r="H411" i="1"/>
  <c r="K411" i="1" s="1"/>
  <c r="H413" i="1"/>
  <c r="K413" i="1" s="1"/>
  <c r="H414" i="1"/>
  <c r="K414" i="1" s="1"/>
  <c r="H415" i="1"/>
  <c r="K415" i="1" s="1"/>
  <c r="H416" i="1"/>
  <c r="K416" i="1" s="1"/>
  <c r="H418" i="1"/>
  <c r="K418" i="1" s="1"/>
  <c r="H420" i="1"/>
  <c r="K420" i="1" s="1"/>
  <c r="H421" i="1"/>
  <c r="K421" i="1" s="1"/>
  <c r="K422" i="1"/>
  <c r="K424" i="1"/>
  <c r="K425" i="1"/>
  <c r="K426" i="1"/>
  <c r="K427" i="1"/>
  <c r="K428" i="1" l="1"/>
  <c r="K429" i="1" l="1"/>
  <c r="K430" i="1" s="1"/>
  <c r="K431" i="1" l="1"/>
</calcChain>
</file>

<file path=xl/comments1.xml><?xml version="1.0" encoding="utf-8"?>
<comments xmlns="http://schemas.openxmlformats.org/spreadsheetml/2006/main">
  <authors>
    <author>Steinböck Marvin</author>
  </authors>
  <commentList>
    <comment ref="J254" author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<sst xmlns="http://schemas.openxmlformats.org/spreadsheetml/2006/main" count="2016" uniqueCount="1608">
  <si>
    <t>Дата/Datum:</t>
  </si>
  <si>
    <t>__________________________________________</t>
  </si>
  <si>
    <t xml:space="preserve">Правно валиден подпис / Rechtsgültige Unterschrift </t>
  </si>
  <si>
    <t xml:space="preserve">Име участник / Name des Teilnehmers </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</si>
  <si>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</si>
  <si>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Обща стойност на ценовото предложение включително всички опции (BGN)
Gesamtwert des Angebotes inclusive alle Optionen in (BGN)</t>
  </si>
  <si>
    <t xml:space="preserve">Стойност на опция за удължаване на договора с втора допълнителна година  (BGN) 
Wert der Option für Erweiterung des Vertrages um ein zweites weiteres Jahr  (BGN)  </t>
  </si>
  <si>
    <t xml:space="preserve">Стойност на опция за удължаване на договора с една допълнителна година  (BGN) 
Wert der Option für Erweiterung des Vertrages um ein weiteres Jahr (BGN)  </t>
  </si>
  <si>
    <t>Обща стойност на ценовото предложение без опции (BGN)
Gesamtwert des Angebotes ohne Optionen (BGN)</t>
  </si>
  <si>
    <t>коефициент на общата цена след представяне на фактура за закупуване на услуга/Koeffizient für den Gesamtpreis nach Vorlage der Rechnung des Vorunternehmers =</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</si>
  <si>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</si>
  <si>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</si>
  <si>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МЕ
VE</t>
  </si>
  <si>
    <t>9005301</t>
  </si>
  <si>
    <t xml:space="preserve"> коефициент на единичната цена за цени от smr.sek-bg.com/ Koeffizient für den Einzelpreis für Preise auf smr.sek-bg.com</t>
  </si>
  <si>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</si>
  <si>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</si>
  <si>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t>Предоставяне на услуги
Bereitstellung von Leistungen</t>
  </si>
  <si>
    <t>9005300</t>
  </si>
  <si>
    <t>коефициент на общата цена след представяне на фактура за закупуване на материал/  Koeffizient für den Gesamtpreis nach Vorlage der Rechnung des Materialkaufs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</si>
  <si>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</si>
  <si>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</si>
  <si>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9005201</t>
  </si>
  <si>
    <t>Kоефициент на единичната цена за цени от smr.sek-bg.com/smr/materials/Koeffizient des Einzelpreises für Preise von smr.sek-bg.com/smr/materials =</t>
  </si>
  <si>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</si>
  <si>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</si>
  <si>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t>Доставка на материали
Lieferungen der Materialen</t>
  </si>
  <si>
    <t>9005200</t>
  </si>
  <si>
    <r>
      <t xml:space="preserve">Lieferungen
</t>
    </r>
    <r>
      <rPr>
        <sz val="8"/>
        <rFont val="Arial"/>
        <family val="2"/>
      </rPr>
      <t>Die Positionen in diesem Abschnitt werden nur dann verwendet, wenn die Leistung das Material nicht einschließt oder Tätigkeiten außerhalb des Verzeichnisses geleistet werden.</t>
    </r>
  </si>
  <si>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</si>
  <si>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t>Доставки
Lieferungen</t>
  </si>
  <si>
    <t>9005</t>
  </si>
  <si>
    <r>
      <t>Kleinaufträge</t>
    </r>
    <r>
      <rPr>
        <sz val="8"/>
        <rFont val="Arial"/>
        <family val="2"/>
      </rPr>
      <t xml:space="preserve">
Bei einem Gesamtbetrag für Bauobjekte bis 1000 BGN besteht lt. Pos. 00.04 ein Gesamtzuschlag (allgemein)  für kleine Bauobjekte in Höhe von 150 BGN.</t>
    </r>
  </si>
  <si>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</si>
  <si>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t>Малки поръчки
Kleinaufträge</t>
  </si>
  <si>
    <t>БР
ST</t>
  </si>
  <si>
    <t>9004050</t>
  </si>
  <si>
    <t>Motorpumpe mit einer Leistung von mind. 15 kW</t>
  </si>
  <si>
    <t>Моторна помпа, с мощност не по-малко от 15 kW</t>
  </si>
  <si>
    <t>Моторна помпа - 15 kW
Motorpumpen - 15 kW</t>
  </si>
  <si>
    <t>ч
h</t>
  </si>
  <si>
    <t>9003100</t>
  </si>
  <si>
    <t>Motorpumpe mit einer Leistung von mind. 5 kW</t>
  </si>
  <si>
    <t>Моторна помпа, с мощност не по-малко от 5 kW</t>
  </si>
  <si>
    <t>Моторна помпа - 5 kW
Motorpumpen - 5 kW</t>
  </si>
  <si>
    <t>9003050</t>
  </si>
  <si>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</si>
  <si>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</si>
  <si>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t>Изпомпване
Wasserhaltung</t>
  </si>
  <si>
    <t>9003</t>
  </si>
  <si>
    <t xml:space="preserve">Generator mit Leistung von mindestens 10 kVA </t>
  </si>
  <si>
    <t xml:space="preserve">Генератор с мощност не по-малко от 10 кVA </t>
  </si>
  <si>
    <t>Генератор - 10кVA
Generator - 10 kVA</t>
  </si>
  <si>
    <t>900220А</t>
  </si>
  <si>
    <t>Generatoren</t>
  </si>
  <si>
    <t>Генератори за напрежение</t>
  </si>
  <si>
    <t>Генератори за напражение
Generators für Spannung</t>
  </si>
  <si>
    <t>900220</t>
  </si>
  <si>
    <r>
      <t xml:space="preserve">Geländewagen (4х4) 
</t>
    </r>
    <r>
      <rPr>
        <sz val="8"/>
        <rFont val="Arial"/>
        <family val="2"/>
      </rPr>
      <t xml:space="preserve">mit nicht weniger als  1+4  Sitzplätzen zur Personen- und Güterbeförderung </t>
    </r>
  </si>
  <si>
    <r>
      <t>Високо проходим автомобил (4х4)</t>
    </r>
    <r>
      <rPr>
        <sz val="8"/>
        <rFont val="Arial"/>
        <family val="2"/>
      </rPr>
      <t xml:space="preserve"> 
не по-малко от 1+4 места за превоз на хора и товари. </t>
    </r>
  </si>
  <si>
    <t>Високопроходим автомобил 
Geländegängiges KFZ</t>
  </si>
  <si>
    <t>900210D</t>
  </si>
  <si>
    <r>
      <t>Kraftfahrzeug zur Personenbeförderung</t>
    </r>
    <r>
      <rPr>
        <sz val="8"/>
        <rFont val="Arial"/>
        <family val="2"/>
      </rPr>
      <t xml:space="preserve"> 
mit nicht weniger als 1+8 Sitzplätzen oder nicht weniger als 1+4 Sitzplätzen mit Ladeflächenaufsatz für mindestens 600 kg </t>
    </r>
  </si>
  <si>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</si>
  <si>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t>Автомобил за превоз на пътници.
Bus</t>
  </si>
  <si>
    <t>900210C</t>
  </si>
  <si>
    <t xml:space="preserve">LKW mit Nutzlast über 3,5t
</t>
  </si>
  <si>
    <r>
      <t>Товарен автомобил, с полезен товар над 3,5t</t>
    </r>
    <r>
      <rPr>
        <sz val="8"/>
        <rFont val="Arial"/>
        <family val="2"/>
      </rPr>
      <t xml:space="preserve">
</t>
    </r>
  </si>
  <si>
    <t>Товарен автомобил, с полезен товар  &gt; 3,5 t
LKW mit Nutzlast von 3,5 t</t>
  </si>
  <si>
    <t>900210B</t>
  </si>
  <si>
    <r>
      <t xml:space="preserve">Transporter mit Nutzlast bis 3,5 t
</t>
    </r>
    <r>
      <rPr>
        <sz val="8"/>
        <rFont val="Arial"/>
        <family val="2"/>
      </rPr>
      <t>Pritschen- oder Kastenwagen, Kleinbus</t>
    </r>
  </si>
  <si>
    <r>
      <t xml:space="preserve">Транспортни автомобили, с полезен товар до 3,5 t
</t>
    </r>
    <r>
      <rPr>
        <sz val="8"/>
        <rFont val="Arial"/>
        <family val="2"/>
      </rPr>
      <t>Платформени автомобили или автомобили-фургони, микробуси.</t>
    </r>
  </si>
  <si>
    <t>Транспортни автомобили, с полезен товар до 3,5 t
Transporter mit Nutzlast bis 3,5 t</t>
  </si>
  <si>
    <t>900210A</t>
  </si>
  <si>
    <t xml:space="preserve">LKW und Transporter </t>
  </si>
  <si>
    <t>Товарни и транспортни автомобили</t>
  </si>
  <si>
    <t xml:space="preserve">Товарни и транспортни автомобили 
Transporter LKW und Busse </t>
  </si>
  <si>
    <t>900210</t>
  </si>
  <si>
    <r>
      <t xml:space="preserve">Kettenspezialtechnik 
</t>
    </r>
    <r>
      <rPr>
        <sz val="8"/>
        <rFont val="Arial"/>
        <family val="2"/>
      </rPr>
      <t xml:space="preserve">zum Anlegen provisorischer Straßen und Transportieren von Materialien </t>
    </r>
  </si>
  <si>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</si>
  <si>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t>Тежка високопроходима механизация
Kettenspezialtechnik</t>
  </si>
  <si>
    <t>9002080</t>
  </si>
  <si>
    <t>Hebebühne</t>
  </si>
  <si>
    <t>Автовишка</t>
  </si>
  <si>
    <t>Автовишка
Hebevorrichtung</t>
  </si>
  <si>
    <t>9002060</t>
  </si>
  <si>
    <r>
      <t>Bagger</t>
    </r>
    <r>
      <rPr>
        <sz val="8"/>
        <rFont val="Arial"/>
        <family val="2"/>
      </rPr>
      <t xml:space="preserve"> 
Einschl. Möglichkeit zur Nutzung von Hydraulikhammer, Eimer und Löffel.</t>
    </r>
  </si>
  <si>
    <r>
      <rPr>
        <b/>
        <sz val="8"/>
        <rFont val="Arial"/>
        <family val="2"/>
      </rPr>
      <t>Багер</t>
    </r>
    <r>
      <rPr>
        <sz val="8"/>
        <rFont val="Arial"/>
        <family val="2"/>
      </rPr>
      <t xml:space="preserve">
Включително с възможност за използване на хидравличен чук, кофа и гребло.</t>
    </r>
  </si>
  <si>
    <t>Багер
Bagger</t>
  </si>
  <si>
    <t>9002050</t>
  </si>
  <si>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</si>
  <si>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</si>
  <si>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t>Технически средства
Technische Mittel</t>
  </si>
  <si>
    <t>9002</t>
  </si>
  <si>
    <t>Hilfsarbeiter</t>
  </si>
  <si>
    <t>Помощни работници</t>
  </si>
  <si>
    <t>Помощни работници
Hilfsarbeiter</t>
  </si>
  <si>
    <t>900105B</t>
  </si>
  <si>
    <t>Facharbeiter (Monteure)</t>
  </si>
  <si>
    <t>Специалисти (монтьори)</t>
  </si>
  <si>
    <t>Специалисти (монтьори)
Facharbeiters (Monteure)</t>
  </si>
  <si>
    <t>900105A</t>
  </si>
  <si>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</si>
  <si>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</si>
  <si>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t>Почасово заплащане за труда
Stundenlöhne</t>
  </si>
  <si>
    <t>900105</t>
  </si>
  <si>
    <t>Personal</t>
  </si>
  <si>
    <t>Персонал</t>
  </si>
  <si>
    <t>Персонал
Personal</t>
  </si>
  <si>
    <t>9001</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</si>
  <si>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</si>
  <si>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</si>
  <si>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</si>
  <si>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</si>
  <si>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t>Допълнителни дейности
Zusätzliche Leistungen</t>
  </si>
  <si>
    <t>90</t>
  </si>
  <si>
    <t xml:space="preserve">Messung des Schutzerder-Widerstands der Erdungsvorrichtung und Vorlegen eines Protokolls der akkreditierten Firma.
</t>
  </si>
  <si>
    <t xml:space="preserve">Измерване на съпротивлението на защитното заземление на заземително устройство и представяне на протокол от акредитирана фирма.
</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</si>
  <si>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</si>
  <si>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2006100</t>
  </si>
  <si>
    <r>
      <rPr>
        <b/>
        <sz val="8"/>
        <rFont val="Arial"/>
        <family val="2"/>
      </rPr>
      <t>Durchbruch von Betonmauern und Branddämmen – Loch Durchmesser bis 40mm bis zu einer Dicke von 20cm</t>
    </r>
    <r>
      <rPr>
        <sz val="8"/>
        <rFont val="Arial"/>
        <family val="2"/>
      </rPr>
      <t>. für Durchgang von Kabeln.</t>
    </r>
  </si>
  <si>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</si>
  <si>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t xml:space="preserve">Пробиване на бетонови стени и огнеустойчеви прегради – отвор до ф 40мм.
Bohrung von Betonmauern und Branddämmen – Loch bis 40 mm Durchmesser </t>
  </si>
  <si>
    <t>2003212</t>
  </si>
  <si>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</si>
  <si>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</si>
  <si>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t>Пробиване на бетонови стени и огнеустойчеви прегради – отвор 20/20см
Durchbruch von Betonmauern und Branddämmen – Loch 20/20сm</t>
  </si>
  <si>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</si>
  <si>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</si>
  <si>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t>Монтаж на кабелни канали от поцинкована стомана "П-образни", към стълб или стена
Montage von Kabelkanälen aus verzinktem Stahl "П-förmig", am Mast oder Wand</t>
  </si>
  <si>
    <t>M
M</t>
  </si>
  <si>
    <t>2003150</t>
  </si>
  <si>
    <r>
      <t>Lieferung und Einbau von PVC-Kabelkanälen, П-förmig,  40/40 mm, an Wand</t>
    </r>
    <r>
      <rPr>
        <sz val="8"/>
        <rFont val="Arial"/>
        <family val="2"/>
      </rPr>
      <t xml:space="preserve">
Befestigung der Kabelkanäle an Wand, Ziehen des Kabels im Kabelkanal, Schließung vom Kanal.</t>
    </r>
  </si>
  <si>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</si>
  <si>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t>Доставка и монтаж на кабелни PVC канали "П-образни" 40/40 mm, към стена
Lieferung und Montage vonPVC- Kabelkanälen "П-förmig" 40/40 mm, an der Wand</t>
  </si>
  <si>
    <t>2003050</t>
  </si>
  <si>
    <t>Kabelkanäle und Öffnungen</t>
  </si>
  <si>
    <t>Кабелни канали и отвори</t>
  </si>
  <si>
    <t>Кабелни  канали и отвори
Kabelkanäle</t>
  </si>
  <si>
    <t>2003</t>
  </si>
  <si>
    <r>
      <t>Stahl/verzinkt 40 x 4 mm auf Konstruktion oder Wand</t>
    </r>
    <r>
      <rPr>
        <sz val="8"/>
        <rFont val="Arial"/>
        <family val="2"/>
      </rPr>
      <t xml:space="preserve">
Montage, Befestigung und Anstrich einschließlich Verbinden mit Erdungsklemme.</t>
    </r>
  </si>
  <si>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</si>
  <si>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t>Стомана/поцинкована 40 x 4 mm по конструкция или стена
Stahl/verzinkt 40 x 4 mm auf Konstruktion oder Wand</t>
  </si>
  <si>
    <t>130110F</t>
  </si>
  <si>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</si>
  <si>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</si>
  <si>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t>Заземител
Еrder</t>
  </si>
  <si>
    <t>130110E</t>
  </si>
  <si>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</si>
  <si>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</si>
  <si>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t>Заземителна клема без антикорозионно покритие
Erdungsklemme ohne Korrosionschutzüberzug</t>
  </si>
  <si>
    <t>130110D</t>
  </si>
  <si>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</si>
  <si>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</si>
  <si>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t xml:space="preserve">Заземителна клема с антикорозионно покритие 
Erdungsklemme mit korrosionschützendem Überzug. </t>
  </si>
  <si>
    <t>130110С</t>
  </si>
  <si>
    <r>
      <t xml:space="preserve">Verlegen von verzinktem Stahl </t>
    </r>
    <r>
      <rPr>
        <sz val="8"/>
        <rFont val="Arial"/>
        <family val="2"/>
      </rPr>
      <t xml:space="preserve">
Verlegen von verzinkten Stahl, einschließlich alle Erdungsklemmen.</t>
    </r>
  </si>
  <si>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</si>
  <si>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t xml:space="preserve">Полагане на поцинкована стомана 
Verlegen von verzinkter Stahl </t>
  </si>
  <si>
    <t>130110</t>
  </si>
  <si>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</si>
  <si>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</si>
  <si>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t xml:space="preserve">Заземителни материали
Erdungsmaterial </t>
  </si>
  <si>
    <t>1301</t>
  </si>
  <si>
    <r>
      <t>Заземителни материали</t>
    </r>
    <r>
      <rPr>
        <sz val="8"/>
        <rFont val="Arial"/>
        <family val="2"/>
      </rPr>
      <t xml:space="preserve">
</t>
    </r>
  </si>
  <si>
    <t>Заземителни материали
Sonstiges Material bei Verlegungen</t>
  </si>
  <si>
    <t>13</t>
  </si>
  <si>
    <t xml:space="preserve">Montage von Schutzhalbrohr für Kabel, 2,5 m, am Mast
Anpassen an Mast, Befestigung des Halbrohres am Mast mittels Stahlbänder.
Die Lieferung des Halbrohres, der Stahlbänder und der Schellen erfolgt durch den Auftraggeber.
</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</si>
  <si>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</si>
  <si>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Монтаж на защитна кабелна полутръба, 2,5 m, към стълб
Montage von Schutzhalbrohr für Kabel, 2,5 m, am Mast</t>
  </si>
  <si>
    <t xml:space="preserve">120110   </t>
  </si>
  <si>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</si>
  <si>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</si>
  <si>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t>Защита на съществуващ силов кабел в изкоп
Schutz von bestehenden Starkstromkabel in Künette</t>
  </si>
  <si>
    <t>120105М</t>
  </si>
  <si>
    <r>
      <rPr>
        <b/>
        <sz val="8"/>
        <rFont val="Arial"/>
        <family val="2"/>
      </rPr>
      <t>Demontage und Montage  vom bestehenden verzinkten Rohr bis 3”/3mm am Mast</t>
    </r>
    <r>
      <rPr>
        <sz val="8"/>
        <rFont val="Arial"/>
        <family val="2"/>
      </rPr>
      <t xml:space="preserve">
Demontage vom Rohr, Anpassung am Mast, Befestigung des Rohrs am Mast.</t>
    </r>
  </si>
  <si>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</si>
  <si>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t>Демонтаж и монтаж на съществуваща поцинкована тръба до 3”/3мм на стълб
Demontage und Montage vom bestehnden verzinkten Rohr bis 3”/3 mm am Mast</t>
  </si>
  <si>
    <t>120105L</t>
  </si>
  <si>
    <r>
      <rPr>
        <b/>
        <sz val="8"/>
        <rFont val="Arial"/>
        <family val="2"/>
      </rPr>
      <t>Lieferung und Montage vom verzinkten Rohr 3”/3 mm, 3 m, am Mast</t>
    </r>
    <r>
      <rPr>
        <sz val="8"/>
        <rFont val="Arial"/>
        <family val="2"/>
      </rPr>
      <t xml:space="preserve">
Anpassung am Mast, Befestigung des Rohrs am Mast.</t>
    </r>
  </si>
  <si>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</si>
  <si>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t>Доставка и монтаж на поцинкована тръба 3”/3мм , 3 m, към стълб
Lieferung, Anstreichen und Montage von verzinktem Rohr  3”/3мм , 3 m,  am Mast.</t>
  </si>
  <si>
    <t>120105K</t>
  </si>
  <si>
    <r>
      <rPr>
        <b/>
        <sz val="8"/>
        <rFont val="Arial"/>
        <family val="2"/>
      </rPr>
      <t>Lieferung und Montage vom verzinkten Rohr 2”/3 mm, 3 m, am Mast</t>
    </r>
    <r>
      <rPr>
        <sz val="8"/>
        <rFont val="Arial"/>
        <family val="2"/>
      </rPr>
      <t xml:space="preserve">
Anpassung am Mast, Befestigung des Rohrs am Mast mit Stahlband.</t>
    </r>
  </si>
  <si>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</si>
  <si>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t>Доставка и монтаж на поцинкована тръба 2”/3мм , 3 m, към стълб
Lieferung, Anstreichen und Montage von verzinktem Rohr  2”/3мм , 3 m,  am Mast.</t>
  </si>
  <si>
    <t>120105J</t>
  </si>
  <si>
    <r>
      <rPr>
        <b/>
        <sz val="8"/>
        <rFont val="Arial"/>
        <family val="2"/>
      </rPr>
      <t>Lieferung und Montage vom verzinkten Rohr 3”/3 mm, 3 m, an Wand</t>
    </r>
    <r>
      <rPr>
        <sz val="8"/>
        <rFont val="Arial"/>
        <family val="2"/>
      </rPr>
      <t xml:space="preserve">
Anpassung an Wand, Befestigung des Rohrs mit Schellen.</t>
    </r>
  </si>
  <si>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</si>
  <si>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t>Доставка и монтаж на поцинкована тръба 3”/3мм , 3 m, към стена
Lieferung, Anstreichen und Montage von verzinktem Rohr  3”/3мм , 3 m,  an der Wand.</t>
  </si>
  <si>
    <t>120105I</t>
  </si>
  <si>
    <r>
      <rPr>
        <b/>
        <sz val="8"/>
        <rFont val="Arial"/>
        <family val="2"/>
      </rPr>
      <t>Lieferung und Montage vom verzinkten Rohr 2”/3 mm, 3 m, an Wand</t>
    </r>
    <r>
      <rPr>
        <sz val="8"/>
        <rFont val="Arial"/>
        <family val="2"/>
      </rPr>
      <t xml:space="preserve">
Anpassung an Wand, Befestigung des Rohrs mit Schellen.</t>
    </r>
  </si>
  <si>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</si>
  <si>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t>Доставка и монтаж на поцинкована тръба 2”/3мм , 3 m, към стена
Lieferung, Anstreichen und Montage von verzinktem Rohr 2”/3мм , 3 m,  an der Wand.</t>
  </si>
  <si>
    <t>120105Н</t>
  </si>
  <si>
    <r>
      <rPr>
        <b/>
        <sz val="8"/>
        <rFont val="Arial"/>
        <family val="2"/>
      </rPr>
      <t>Lieferung und Verlegung von Kabelschutzrohren</t>
    </r>
    <r>
      <rPr>
        <sz val="8"/>
        <rFont val="Arial"/>
        <family val="2"/>
      </rPr>
      <t>, einschließlich der notwendigen Muffen und zusätzlichen Materialien.</t>
    </r>
  </si>
  <si>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</si>
  <si>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t>Доставяне и полагане на тръби за защита на кабелите
Lieferung und Verlegung von Kabelschutzrohren</t>
  </si>
  <si>
    <t>120105</t>
  </si>
  <si>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</si>
  <si>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</si>
  <si>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t>Защитни тръби
Schutzrohre (Überschubrohre)</t>
  </si>
  <si>
    <t>1201</t>
  </si>
  <si>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</si>
  <si>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</si>
  <si>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t>Тръби
Rohre</t>
  </si>
  <si>
    <t>12</t>
  </si>
  <si>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</si>
  <si>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</si>
  <si>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t>Надбавка към цената за скали
Aufpreis für Felsen</t>
  </si>
  <si>
    <t>M3
M3</t>
  </si>
  <si>
    <t>1103020</t>
  </si>
  <si>
    <r>
      <t xml:space="preserve">Grube größer 5m³ 
</t>
    </r>
    <r>
      <rPr>
        <sz val="8"/>
        <rFont val="Arial"/>
        <family val="2"/>
      </rPr>
      <t>Anfertigung der Baugrube, Zuschütten und Feststampfen.</t>
    </r>
    <r>
      <rPr>
        <b/>
        <sz val="8"/>
        <rFont val="Arial"/>
        <family val="2"/>
      </rPr>
      <t xml:space="preserve">
</t>
    </r>
  </si>
  <si>
    <r>
      <t>Изкоп по-голям от 5m³</t>
    </r>
    <r>
      <rPr>
        <sz val="8"/>
        <rFont val="Arial"/>
        <family val="2"/>
      </rPr>
      <t xml:space="preserve">
Направа на изкопа, зариване и трамбоване.</t>
    </r>
  </si>
  <si>
    <t>Изкоп по-голям от 5m³
Gruben ab 5m³</t>
  </si>
  <si>
    <t>110201B</t>
  </si>
  <si>
    <r>
      <t xml:space="preserve">Grube kleiner 5m³ 
</t>
    </r>
    <r>
      <rPr>
        <sz val="8"/>
        <rFont val="Arial"/>
        <family val="2"/>
      </rPr>
      <t>Anfertigung der Baugrube, Zuschütten und Feststampfen.</t>
    </r>
  </si>
  <si>
    <r>
      <t xml:space="preserve">Изкоп до 5m³
</t>
    </r>
    <r>
      <rPr>
        <sz val="8"/>
        <rFont val="Arial"/>
        <family val="2"/>
      </rPr>
      <t>Направа на изкопа, зариване и трамбоване.</t>
    </r>
  </si>
  <si>
    <t>Изкоп до 5m³
Gruben bis 5m³</t>
  </si>
  <si>
    <t>110201A</t>
  </si>
  <si>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</si>
  <si>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</si>
  <si>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t>Изкопни работи
Grabarbeiten</t>
  </si>
  <si>
    <t>11</t>
  </si>
  <si>
    <r>
      <t xml:space="preserve">Demontage eines Kabels oder KVS
</t>
    </r>
    <r>
      <rPr>
        <sz val="8"/>
        <rFont val="Arial"/>
        <family val="2"/>
      </rPr>
      <t>Losbinden und Herausführung von der Anlage /TST, Verteilerkassette/</t>
    </r>
  </si>
  <si>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</si>
  <si>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t>Демонтаж на кабел от ТП или касета
Demontage eines Kabels von TST oder KVS</t>
  </si>
  <si>
    <t>0603300</t>
  </si>
  <si>
    <r>
      <t>Demontage der NS- Verteiltafel</t>
    </r>
    <r>
      <rPr>
        <sz val="8"/>
        <rFont val="Arial"/>
        <family val="2"/>
      </rPr>
      <t xml:space="preserve">
Losbinden von Anlagen und Demontage</t>
    </r>
  </si>
  <si>
    <r>
      <t>Демонтаж на разпределително табло НН.</t>
    </r>
    <r>
      <rPr>
        <sz val="8"/>
        <rFont val="Arial"/>
        <family val="2"/>
      </rPr>
      <t xml:space="preserve">
Отсъединяване от съоръженията и демонтаж.</t>
    </r>
  </si>
  <si>
    <t>Демонтаж на разпределително табло НН.
Demontage der Verteilungstafel NS.</t>
  </si>
  <si>
    <t>0603250</t>
  </si>
  <si>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</si>
  <si>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</si>
  <si>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t>Демонтаж на силов трансформатор СрН/НН до 1000kVA
Demontage eines Leistungtransformators MS / NS bis 1000 kVA</t>
  </si>
  <si>
    <t>0603200</t>
  </si>
  <si>
    <r>
      <t>Demontage der Unterteile für Hochvoltsicherungen</t>
    </r>
    <r>
      <rPr>
        <sz val="8"/>
        <rFont val="Arial"/>
        <family val="2"/>
      </rPr>
      <t xml:space="preserve">
Losbinden von den Anlagen und Demontage.</t>
    </r>
  </si>
  <si>
    <r>
      <t>Демонтаж на основа за високоволтови предпазители</t>
    </r>
    <r>
      <rPr>
        <sz val="8"/>
        <rFont val="Arial"/>
        <family val="2"/>
      </rPr>
      <t xml:space="preserve">
Отсъединяване от съоръженията и демонтаж.</t>
    </r>
  </si>
  <si>
    <t xml:space="preserve">Демонтаж на основа за високоволтови предпазители
Demontage der Unterteile für Hochvoltsicherungen </t>
  </si>
  <si>
    <t>0603150</t>
  </si>
  <si>
    <r>
      <t>Demontage des Trennungsschalters für MS</t>
    </r>
    <r>
      <rPr>
        <sz val="8"/>
        <rFont val="Arial"/>
        <family val="2"/>
      </rPr>
      <t xml:space="preserve">
Losbinden von den Anlagen und Demontage.</t>
    </r>
  </si>
  <si>
    <r>
      <t>Демонтаж на разединител за СрН</t>
    </r>
    <r>
      <rPr>
        <sz val="8"/>
        <rFont val="Arial"/>
        <family val="2"/>
      </rPr>
      <t xml:space="preserve">
Отсъединяване от съоръженията и демонтаж.</t>
    </r>
  </si>
  <si>
    <t>Демонтаж на разединител за СрН
Demontage des Trennungsschalters MS, 3-phasig.</t>
  </si>
  <si>
    <t>0603100</t>
  </si>
  <si>
    <r>
      <t xml:space="preserve">Demontage von einzelnen Aluschienen (dreiphasig)
</t>
    </r>
    <r>
      <rPr>
        <sz val="8"/>
        <rFont val="Arial"/>
        <family val="2"/>
      </rPr>
      <t>Losbinden von den Anlagen und Demontage.</t>
    </r>
  </si>
  <si>
    <r>
      <t xml:space="preserve">Демонтаж на единични алуминиеви шини /за трифазна система/
</t>
    </r>
    <r>
      <rPr>
        <sz val="8"/>
        <rFont val="Arial"/>
        <family val="2"/>
      </rPr>
      <t>Отсъединяване от съоръженията и демонтаж.</t>
    </r>
  </si>
  <si>
    <t>Демонтаж на единични алуминиеви шини /за трифазна система/
Demontage von einzelnen Aluschienen (3-phasig)</t>
  </si>
  <si>
    <t>0603050</t>
  </si>
  <si>
    <t xml:space="preserve">Demontagearbeiten </t>
  </si>
  <si>
    <t xml:space="preserve">Демонтажни работи </t>
  </si>
  <si>
    <t>Демонтажни работи 
Demontagearbeiten</t>
  </si>
  <si>
    <t>0603</t>
  </si>
  <si>
    <r>
      <t xml:space="preserve">Montage von Metallregalen und Rosten
</t>
    </r>
    <r>
      <rPr>
        <sz val="8"/>
        <rFont val="Arial"/>
        <family val="2"/>
      </rPr>
      <t>Montage an Wänden und Decken.
Die Befestigungselemente werden vom Auftragnehmer geliefert.</t>
    </r>
  </si>
  <si>
    <r>
      <t xml:space="preserve">Монтаж на метални лавици и скари
</t>
    </r>
    <r>
      <rPr>
        <sz val="8"/>
        <rFont val="Arial"/>
        <family val="2"/>
      </rPr>
      <t>Монтаж по стени и тавани.
Крепежните елементи са доставка на Изпълнителя.</t>
    </r>
  </si>
  <si>
    <t>Монтаж на метални лавици и скари
Montage von Metalregalen</t>
  </si>
  <si>
    <t>0602200</t>
  </si>
  <si>
    <r>
      <t xml:space="preserve">Austausch der NS- Schaltanlage
</t>
    </r>
    <r>
      <rPr>
        <sz val="8"/>
        <rFont val="Arial"/>
        <family val="2"/>
      </rPr>
      <t>Losbinden des bestehenden Gerätes, Montage von neuen Geräten und Anschluss von Leitern</t>
    </r>
  </si>
  <si>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</si>
  <si>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t>Подмяна на комутационна апаратура НН
Austausch der Kommutationsapparatur NS</t>
  </si>
  <si>
    <t>0602150</t>
  </si>
  <si>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</si>
  <si>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</si>
  <si>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t>Монтаж на модул съедителен /шиносъединител/ към разпределително табло НН
Montage von Verbindungsmodul /Schenenverbinder/ zu Verteiltafel NS</t>
  </si>
  <si>
    <t>0602120</t>
  </si>
  <si>
    <r>
      <t>Montage der Verteilungstafel NS</t>
    </r>
    <r>
      <rPr>
        <sz val="8"/>
        <rFont val="Arial"/>
        <family val="2"/>
      </rPr>
      <t xml:space="preserve">
Моntage, Befestigung gem. Anweisungen vom Hersteller. Einschließlich Montage des Rahmens</t>
    </r>
  </si>
  <si>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</si>
  <si>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t>Монтаж на разпределително табло НН
Montage der Verteilungstafel NS</t>
  </si>
  <si>
    <t>0602100</t>
  </si>
  <si>
    <r>
      <t>Montage der Metalltafel für Trafostelle oder Metalltafel für Messung</t>
    </r>
    <r>
      <rPr>
        <sz val="8"/>
        <rFont val="Arial"/>
        <family val="2"/>
      </rPr>
      <t xml:space="preserve">
Montage auf einem fertigen Fundament, Befestigung gem. Anweisung des Herstellers.</t>
    </r>
  </si>
  <si>
    <r>
      <t>Монтаж на МТТ или MTM</t>
    </r>
    <r>
      <rPr>
        <sz val="8"/>
        <rFont val="Arial"/>
        <family val="2"/>
      </rPr>
      <t xml:space="preserve">
Монтаж върху готов фундамент, укрепване - съгласно инструкция на производителя.</t>
    </r>
  </si>
  <si>
    <t>Монтаж на МТТ или MTM
Montage der Metal - Tafel für Trafostelle oder Metaltafel für Messung</t>
  </si>
  <si>
    <t>0602080</t>
  </si>
  <si>
    <r>
      <t>Montage eines Leistungstransformators MS/ NS bis 1000kVA</t>
    </r>
    <r>
      <rPr>
        <sz val="8"/>
        <rFont val="Arial"/>
        <family val="2"/>
      </rPr>
      <t xml:space="preserve">
Montage, Anschluss an MS und NS, Erdung, einschließlich Transport und Spezial-Kfz.
Einschließlich Dachmontage von BKTP, falls erforderlich. </t>
    </r>
  </si>
  <si>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</si>
  <si>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t xml:space="preserve">Монтаж на силов трансформатор СрН/НН до 1000kVA
Montage eines Leistungstransformators MS/NS bis 1000kVA </t>
  </si>
  <si>
    <t>0602050</t>
  </si>
  <si>
    <t>NS- Schaltanlagen</t>
  </si>
  <si>
    <t>Разпределителни уредби НН</t>
  </si>
  <si>
    <t>Разпределителни уредби НН
Verteilungsanlagen NS</t>
  </si>
  <si>
    <t>0602</t>
  </si>
  <si>
    <r>
      <t>Austausch der Stützisolatoren</t>
    </r>
    <r>
      <rPr>
        <sz val="8"/>
        <rFont val="Arial"/>
        <family val="2"/>
      </rPr>
      <t xml:space="preserve">
Demontage, Montage und Anbindung.</t>
    </r>
  </si>
  <si>
    <r>
      <t>Подмяна на подпорни изолатори</t>
    </r>
    <r>
      <rPr>
        <sz val="8"/>
        <rFont val="Arial"/>
        <family val="2"/>
      </rPr>
      <t xml:space="preserve">
Демонтаж, монтаж и свързване.</t>
    </r>
  </si>
  <si>
    <t>Подмяна на подпорни изолатори
Austausch der Stützisolatoren</t>
  </si>
  <si>
    <t>0601250</t>
  </si>
  <si>
    <r>
      <t>Austausch der Durchgangsisolatoren</t>
    </r>
    <r>
      <rPr>
        <sz val="8"/>
        <rFont val="Arial"/>
        <family val="2"/>
      </rPr>
      <t xml:space="preserve">
Demontage, Montage und Anbindung.</t>
    </r>
  </si>
  <si>
    <r>
      <t>Подмяна на проходни изолатори</t>
    </r>
    <r>
      <rPr>
        <sz val="8"/>
        <rFont val="Arial"/>
        <family val="2"/>
      </rPr>
      <t xml:space="preserve">
Демонтаж, монтаж и свързване.</t>
    </r>
  </si>
  <si>
    <t>Подмяна на проходни изолатори 
Austausch der Durchgangsisolatoren</t>
  </si>
  <si>
    <t>0601200</t>
  </si>
  <si>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</si>
  <si>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</si>
  <si>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t>Монтаж на основа за тръбни предпазители 20 kV в/у к-ция
Montage der HH-Unterteile für Rohrsicherungen 20 kV an eine Konstruktion</t>
  </si>
  <si>
    <t>0601150</t>
  </si>
  <si>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</si>
  <si>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</si>
  <si>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t>Монтаж на мощностен разединител
Montage eines Leistungstrennschalters</t>
  </si>
  <si>
    <t>0601100</t>
  </si>
  <si>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</si>
  <si>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</si>
  <si>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t>Монтаж на единични алуминиеви шини между съоръжения
Montage von Einzelschienen in Aluminiumausführung zwischen den Anlagen</t>
  </si>
  <si>
    <t>0601050</t>
  </si>
  <si>
    <t>20kV-Schaltanalagen</t>
  </si>
  <si>
    <t>Разпределителни уредби СрН</t>
  </si>
  <si>
    <t>Разпределителни уредби СрН
Verteilungsanlagen MS</t>
  </si>
  <si>
    <t>0601</t>
  </si>
  <si>
    <t xml:space="preserve">Trafostationen und Schaltstationen </t>
  </si>
  <si>
    <t xml:space="preserve">Трафопостове и възлови станции </t>
  </si>
  <si>
    <t>Трафопостове и възлови станции
Trafostationen und Knotenstationen</t>
  </si>
  <si>
    <t>06</t>
  </si>
  <si>
    <r>
      <t xml:space="preserve">Demontage eines Hilfsmastes aus Metall 
</t>
    </r>
    <r>
      <rPr>
        <sz val="8"/>
        <rFont val="Arial"/>
        <family val="2"/>
      </rPr>
      <t>Heften des Mastes, Ausgraben des Fundaments bis zum Betonring,  Herausziehen.</t>
    </r>
  </si>
  <si>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</si>
  <si>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t xml:space="preserve">Демонтаж на помощен метален стълб 
Demontage eines Hilfsmastes aus Metal. </t>
  </si>
  <si>
    <t>0508450</t>
  </si>
  <si>
    <r>
      <t xml:space="preserve">Demontage eines Unterteiles - 1p. für die Schraubensicherung
</t>
    </r>
    <r>
      <rPr>
        <sz val="8"/>
        <rFont val="Arial"/>
        <family val="2"/>
      </rPr>
      <t>Losbinden von Leitern, Demontage.</t>
    </r>
  </si>
  <si>
    <r>
      <t xml:space="preserve">Демонтаж на основа за витлов предпазител - 1р
</t>
    </r>
    <r>
      <rPr>
        <sz val="8"/>
        <rFont val="Arial"/>
        <family val="2"/>
      </rPr>
      <t>Отсъединяване на проводниците, демонтаж.</t>
    </r>
  </si>
  <si>
    <t>Демонтаж на основа за витлов предпазител - 1р
Demontage des Unterteiles -1p für die Schraubensicherung</t>
  </si>
  <si>
    <t>0508400</t>
  </si>
  <si>
    <r>
      <t>Demontage eines dreipoligen Trennschalters</t>
    </r>
    <r>
      <rPr>
        <sz val="8"/>
        <rFont val="Arial"/>
        <family val="2"/>
      </rPr>
      <t xml:space="preserve"> 
Losbinden von Leitern und Demontage</t>
    </r>
  </si>
  <si>
    <r>
      <t>Демонтаж на триполюсен разединител.</t>
    </r>
    <r>
      <rPr>
        <sz val="8"/>
        <rFont val="Arial"/>
        <family val="2"/>
      </rPr>
      <t xml:space="preserve"> 
Отсъединяване на проводниците и демонтаж.</t>
    </r>
  </si>
  <si>
    <t>Демонтаж на триполюсен разединител 
Demontage eines dreipoligen Trennschaltes.</t>
  </si>
  <si>
    <t>0508350</t>
  </si>
  <si>
    <r>
      <t>Montage einer automatischen Sicherung 3р.</t>
    </r>
    <r>
      <rPr>
        <sz val="8"/>
        <rFont val="Arial"/>
        <family val="2"/>
      </rPr>
      <t xml:space="preserve"> 
Losbinden von Leitern und Demontage</t>
    </r>
  </si>
  <si>
    <r>
      <t>Демонтаж на автоматичен предпазител 3р.</t>
    </r>
    <r>
      <rPr>
        <sz val="8"/>
        <rFont val="Arial"/>
        <family val="2"/>
      </rPr>
      <t xml:space="preserve"> 
Отсъединяване на проводниците и демонтаж.</t>
    </r>
  </si>
  <si>
    <t>Демонтаж на автоматичен предпазител 3р
Demontage einer automatischen Sicherung 3 P.</t>
  </si>
  <si>
    <t>0508300</t>
  </si>
  <si>
    <r>
      <t>Montage einer automatischen Sicherung 1р.</t>
    </r>
    <r>
      <rPr>
        <sz val="8"/>
        <rFont val="Arial"/>
        <family val="2"/>
      </rPr>
      <t xml:space="preserve"> 
Losbinden von Leitern und Demontage</t>
    </r>
  </si>
  <si>
    <r>
      <t>Демонтаж на автоматичен предпазител 1р.</t>
    </r>
    <r>
      <rPr>
        <sz val="8"/>
        <rFont val="Arial"/>
        <family val="2"/>
      </rPr>
      <t xml:space="preserve"> 
Отсъединяване на проводниците и демонтаж.</t>
    </r>
  </si>
  <si>
    <t>Демонтаж на автоматичен предпазител 1р 
Demontage einer automatischen Sicherung 1 P.</t>
  </si>
  <si>
    <t>0508250</t>
  </si>
  <si>
    <r>
      <t>Demontage einer Tarifuhr</t>
    </r>
    <r>
      <rPr>
        <sz val="8"/>
        <rFont val="Arial"/>
        <family val="2"/>
      </rPr>
      <t xml:space="preserve">
Losbinden von Leitern und Demontage.</t>
    </r>
  </si>
  <si>
    <r>
      <t>Демонтаж тарифен превключвател</t>
    </r>
    <r>
      <rPr>
        <sz val="8"/>
        <rFont val="Arial"/>
        <family val="2"/>
      </rPr>
      <t xml:space="preserve">
Отсъединяване на проводниците и демонтаж.</t>
    </r>
  </si>
  <si>
    <t>Демонтаж тарифен часовник 
Demontage einer Tarifuhr</t>
  </si>
  <si>
    <t>0508200</t>
  </si>
  <si>
    <r>
      <t>Demontage einer dreiphasigen Zählertafel</t>
    </r>
    <r>
      <rPr>
        <sz val="8"/>
        <rFont val="Arial"/>
        <family val="2"/>
      </rPr>
      <t xml:space="preserve">
Losbinden von Leitern und Demontage</t>
    </r>
  </si>
  <si>
    <r>
      <t>Демонтаж електромер трифазен.</t>
    </r>
    <r>
      <rPr>
        <sz val="8"/>
        <rFont val="Arial"/>
        <family val="2"/>
      </rPr>
      <t xml:space="preserve">
Отсъединяване на проводниците и демонтаж.</t>
    </r>
  </si>
  <si>
    <t>Демонтаж електромер трифазен
Demontage einer dreiphasigen Zählertafel</t>
  </si>
  <si>
    <t>508150</t>
  </si>
  <si>
    <r>
      <t>Demontage einer einphasigen Zählertafel</t>
    </r>
    <r>
      <rPr>
        <sz val="8"/>
        <rFont val="Arial"/>
        <family val="2"/>
      </rPr>
      <t xml:space="preserve">
Losbinden von Leitern und Demontage</t>
    </r>
  </si>
  <si>
    <r>
      <t>Демонтаж електромер еднофазен.</t>
    </r>
    <r>
      <rPr>
        <sz val="8"/>
        <rFont val="Arial"/>
        <family val="2"/>
      </rPr>
      <t xml:space="preserve">
Отсъединяване на проводниците и демонтаж.</t>
    </r>
  </si>
  <si>
    <t>Демонтаж електромер еднофазен 
Demontage einer einphasigen Zählertafel</t>
  </si>
  <si>
    <t>0508100</t>
  </si>
  <si>
    <r>
      <t>Demontage der Zählertafel</t>
    </r>
    <r>
      <rPr>
        <sz val="8"/>
        <rFont val="Arial"/>
        <family val="2"/>
      </rPr>
      <t xml:space="preserve">
Absicherung, Losbinden von bestehenden Leitern, Demontage der Tafel und Konstruktion, Wiederherstellung.</t>
    </r>
  </si>
  <si>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</si>
  <si>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t>Демонтаж на ел.мерно табло
Demontage der Zählertafel</t>
  </si>
  <si>
    <t>0508050</t>
  </si>
  <si>
    <t>Demontage</t>
  </si>
  <si>
    <t>Демонтаж</t>
  </si>
  <si>
    <t xml:space="preserve">Демонтаж
Demontagen </t>
  </si>
  <si>
    <t>0508</t>
  </si>
  <si>
    <r>
      <t xml:space="preserve">Recycling einer Tür für Zählertafeln und Kassetten
</t>
    </r>
    <r>
      <rPr>
        <sz val="8"/>
        <rFont val="Arial"/>
        <family val="2"/>
      </rPr>
      <t>Aufstellung, Anpassung, Schweißen und/oder Tausch von Türbändern. Die Menge versteht sich für eine Zählertafel oder Kassette</t>
    </r>
  </si>
  <si>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</si>
  <si>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t>Рециклиране на врата на електромерни табла и касети
Recycling von Tafel für Zählertafel und KVS</t>
  </si>
  <si>
    <t>0507300</t>
  </si>
  <si>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</si>
  <si>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</si>
  <si>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t>Боядисване на електромерни табла, касети и метални конструкции
Anstrich der Zählertafeln, Kassetten und Metalkonstruktionen</t>
  </si>
  <si>
    <t>M2
M2</t>
  </si>
  <si>
    <t>0507250</t>
  </si>
  <si>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</si>
  <si>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</si>
  <si>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t>Изрязване на отвори в съществуващи метални електромерни табла.
Schneiden von Sichtfenster in vorhandenen Zählertafeln.</t>
  </si>
  <si>
    <t>0507200</t>
  </si>
  <si>
    <r>
      <t>Моntage einer Kabelmarke</t>
    </r>
    <r>
      <rPr>
        <sz val="8"/>
        <rFont val="Arial"/>
        <family val="2"/>
      </rPr>
      <t xml:space="preserve">
Beschriftung und Montage</t>
    </r>
  </si>
  <si>
    <r>
      <t>Монтаж на кабелна марка</t>
    </r>
    <r>
      <rPr>
        <sz val="8"/>
        <rFont val="Arial"/>
        <family val="2"/>
      </rPr>
      <t xml:space="preserve">
Надписване и монтаж</t>
    </r>
  </si>
  <si>
    <t xml:space="preserve">Монтаж на кабелна марка
Montage einer Kabelmarke </t>
  </si>
  <si>
    <t>0507150</t>
  </si>
  <si>
    <r>
      <t xml:space="preserve">Tausch von einem Sicherheitsschloss </t>
    </r>
    <r>
      <rPr>
        <sz val="8"/>
        <rFont val="Arial"/>
        <family val="2"/>
      </rPr>
      <t xml:space="preserve">
Demontage/ Montage - Befestigung des Sicherheitsschlosses an der Wand mittels einer Verschraubung. </t>
    </r>
  </si>
  <si>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</si>
  <si>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t xml:space="preserve">Подмяна на секретна брава 
Tausch von einem Sicherheitsschloss </t>
  </si>
  <si>
    <t>0507100</t>
  </si>
  <si>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</si>
  <si>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</si>
  <si>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t>Монтаж и укрепване на гофрирана тръба с РVС покритие, до Ф37мм към стена
Montage und Befestigung eines geriffelten Rohres mit PVC-Überzug, bis Ф37 mm an die Wand</t>
  </si>
  <si>
    <t>0507060</t>
  </si>
  <si>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</si>
  <si>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</si>
  <si>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t>Монтаж и укрепване на гофрирана тръба с РVС покритие, до Ф37мм, с дължина до 3 м, към стълб
Montage und Befestigung eines geriffelten Rohres mit PVC-Überzug, bis Ф37 mm, mit Länge 3  m, am Mast</t>
  </si>
  <si>
    <t>0507050</t>
  </si>
  <si>
    <t xml:space="preserve">Sonstige Montagen </t>
  </si>
  <si>
    <t xml:space="preserve">Други монтажи </t>
  </si>
  <si>
    <t xml:space="preserve">Други монтажи
Diverse Montagen </t>
  </si>
  <si>
    <t>0507</t>
  </si>
  <si>
    <r>
      <t>Anschließen  eines Kabels bis 4x240mm2 an eine Anlage</t>
    </r>
    <r>
      <rPr>
        <sz val="8"/>
        <rFont val="Arial"/>
        <family val="2"/>
      </rPr>
      <t xml:space="preserve">
Entfernung der Isolation und Anschließen von beiden Seiten.</t>
    </r>
  </si>
  <si>
    <r>
      <t>Свързване на кабел до 4x240мм2 към съоръжение</t>
    </r>
    <r>
      <rPr>
        <sz val="8"/>
        <rFont val="Arial"/>
        <family val="2"/>
      </rPr>
      <t xml:space="preserve">
Премахване на изолацията и свързване от двете страни.</t>
    </r>
  </si>
  <si>
    <t>Свързване на кабел до 240мм2 към съоръжение
Anschliessen eines Einzelleiters bis 4x240mm2 an eine Anlage</t>
  </si>
  <si>
    <t xml:space="preserve">050605F    </t>
  </si>
  <si>
    <r>
      <t>Anschließen eines Einzelleiters bis 1x300mm2 an eine Anlage</t>
    </r>
    <r>
      <rPr>
        <sz val="8"/>
        <rFont val="Arial"/>
        <family val="2"/>
      </rPr>
      <t xml:space="preserve">
Entfernung der Isolation und Anschließen von beiden Seiten.</t>
    </r>
  </si>
  <si>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</si>
  <si>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t>Свързване на единичен проводник  до 1x300мм2 към съоръжение
Anschliessen eines Einzelleiters bis 1x300mm2 an eine Anlage</t>
  </si>
  <si>
    <t>050605Е</t>
  </si>
  <si>
    <r>
      <t>Anschließen eines Einzelleiters bis 50mm2 an eine Anlage mit Kabelschuhen</t>
    </r>
    <r>
      <rPr>
        <sz val="8"/>
        <rFont val="Arial"/>
        <family val="2"/>
      </rPr>
      <t xml:space="preserve">
Entfernung der Isolierung, Kerben von zwei Kabelschuhen mittels Verankerungselemente.</t>
    </r>
  </si>
  <si>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</si>
  <si>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t>Свързване на единичен проводник до 50мм2 към съоръжение с кабелни обувки
Anschluss eines Einzelleiters bis 50mm2 an die Ausrüstung durch Kabelschuhe</t>
  </si>
  <si>
    <t>050605D</t>
  </si>
  <si>
    <t>Kabel 4x16mm2 und Kerben mit 4 Kabelschuhen</t>
  </si>
  <si>
    <t>кабел 4x16 мм2 и кербоване с 4бр.кабелни обувки</t>
  </si>
  <si>
    <t xml:space="preserve">Кабел 4x16 мм2 и кербоване с кабелни обувки 
Kabel NS 2x16 mm2 Kerben  mit Kabelschuhen </t>
  </si>
  <si>
    <t>050605С</t>
  </si>
  <si>
    <t>NS Kabel bis 4x10 mm2</t>
  </si>
  <si>
    <t>кабел НН до 4x10 мм2</t>
  </si>
  <si>
    <t xml:space="preserve">Кабел НН до 4x10 мм2 
Kabel NS bis 4x10 mm2 </t>
  </si>
  <si>
    <t>050605В</t>
  </si>
  <si>
    <t>NS Kabel bis 2x10 mm2</t>
  </si>
  <si>
    <t>кабел НН до 2x10 мм2</t>
  </si>
  <si>
    <t xml:space="preserve">Кабел НН до 2x10 мм2 
Kabel bis NS 2x10 mm2 </t>
  </si>
  <si>
    <t>050605А</t>
  </si>
  <si>
    <r>
      <t>Anschließen eines Kabels an eine Anlage</t>
    </r>
    <r>
      <rPr>
        <sz val="8"/>
        <rFont val="Arial"/>
        <family val="2"/>
      </rPr>
      <t xml:space="preserve">
Entfernung der Isolierung, Trennung der Adern und Anschließen an eine Anlage</t>
    </r>
  </si>
  <si>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</si>
  <si>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t>Свързване на кабел към съоръжение
Anschluss von Kabel NS an eine Anlage</t>
  </si>
  <si>
    <t>050605</t>
  </si>
  <si>
    <t xml:space="preserve">Anschluss an eine Anlage </t>
  </si>
  <si>
    <t xml:space="preserve">Свързване към съоръжение </t>
  </si>
  <si>
    <t>Свързване към съоръжение 
Anschliessen an einer Anlage</t>
  </si>
  <si>
    <t>0506</t>
  </si>
  <si>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</si>
  <si>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</si>
  <si>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</si>
  <si>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t>0505300</t>
  </si>
  <si>
    <r>
      <t>Verlegung von Kabeln auf Gestelle, auf Roste und Kabelkanäle.</t>
    </r>
    <r>
      <rPr>
        <sz val="8"/>
        <rFont val="Arial"/>
        <family val="2"/>
      </rPr>
      <t xml:space="preserve">
Abmessen des Kabels, Schneiden des Kabels und Kabelverlegung /Anbinden. 
Der Kabelbinder wird durch den Auftragnehmer geliefert.</t>
    </r>
  </si>
  <si>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</si>
  <si>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t xml:space="preserve">Изтегляне на кабели по лавици, скари и кабелни канали.
Verlegung von Kabeln auf Gestelle, auf Roste und  Kabelkanäle </t>
  </si>
  <si>
    <t>0505250</t>
  </si>
  <si>
    <r>
      <t>Verlegung eines Kabelbündels (aus verdrillten Leitern) 2х16mm2</t>
    </r>
    <r>
      <rPr>
        <sz val="8"/>
        <rFont val="Arial"/>
        <family val="2"/>
      </rPr>
      <t xml:space="preserve"> 
Abwickeln, Einstellung und Montage eines Kabelbündels (aus verdrillten Leitern) 2х16mm2</t>
    </r>
  </si>
  <si>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</si>
  <si>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t>Изтегляне на кабелен сноп/усукани проводници/ 2х16мм2
Verlegung eines Kabelbündels /aus verdrilten Leitern 2x16 mm2</t>
  </si>
  <si>
    <t>0505200</t>
  </si>
  <si>
    <r>
      <t>Verlegung eines Kabelbündels (aus verdrillten Leitern)  4х16mm2.</t>
    </r>
    <r>
      <rPr>
        <sz val="8"/>
        <rFont val="Arial"/>
        <family val="2"/>
      </rPr>
      <t xml:space="preserve"> Abwickeln, Einstellung und Montage eines Kabelbündels (aus verdrillten Leitern) 4х16mm2</t>
    </r>
  </si>
  <si>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</si>
  <si>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t>Изтегляне на кабелен сноп/усукани проводници/ 4х16мм2
Abrollen von Kabelbündel  / verdrilten Leitern 4х16мм2</t>
  </si>
  <si>
    <t>0505150</t>
  </si>
  <si>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</si>
  <si>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</si>
  <si>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t xml:space="preserve">Укрепване на кабели (усукани проводници) ниско напрежение до 4x16mm2 по стена                         
Befestigung der Kabel (verdrillten Leitern) für NS bis 4x16 mm2 an der Wand </t>
  </si>
  <si>
    <t>0505100</t>
  </si>
  <si>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</si>
  <si>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</si>
  <si>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t>Изтегляне на кабели за ниско напрежение до 4x10mm2 на обтяжка
Verlegung von Kabeln für NS bis 4x10 mm2 auf Abspanndraht</t>
  </si>
  <si>
    <t>0505050</t>
  </si>
  <si>
    <t xml:space="preserve">Montage von Kabeln und Leitern
</t>
  </si>
  <si>
    <t xml:space="preserve">Монтаж на кабели и проводници
</t>
  </si>
  <si>
    <t>Монтаж на кабели и проводници
Montage von Kabeln und Leitern</t>
  </si>
  <si>
    <t>0505</t>
  </si>
  <si>
    <r>
      <t>Montage eines dreipoligen Trennschalters</t>
    </r>
    <r>
      <rPr>
        <sz val="8"/>
        <rFont val="Arial"/>
        <family val="2"/>
      </rPr>
      <t xml:space="preserve"> 
Tafelmontage und Anklemmen der Leiter</t>
    </r>
  </si>
  <si>
    <r>
      <t>Монтаж на триполюсен разединител.</t>
    </r>
    <r>
      <rPr>
        <sz val="8"/>
        <rFont val="Arial"/>
        <family val="2"/>
      </rPr>
      <t xml:space="preserve"> 
Монтаж към таблото и свързване на проводниците към клемите</t>
    </r>
  </si>
  <si>
    <t xml:space="preserve">Монтаж на триполюсен разединител
Einbau eines dreipoligen Trennschalters </t>
  </si>
  <si>
    <t>0504150</t>
  </si>
  <si>
    <r>
      <t>Montage einer automatischen Sicherung, dreipolig</t>
    </r>
    <r>
      <rPr>
        <sz val="8"/>
        <rFont val="Arial"/>
        <family val="2"/>
      </rPr>
      <t xml:space="preserve"> 
Befestigung an der Euro- Schiene und Anklemmen der Leiter</t>
    </r>
  </si>
  <si>
    <r>
      <t>Монтаж на автоматичен предпазител 3р.</t>
    </r>
    <r>
      <rPr>
        <sz val="8"/>
        <rFont val="Arial"/>
        <family val="2"/>
      </rPr>
      <t xml:space="preserve"> 
Прикрепване към евро-шина и свързване на проводниците към клемите</t>
    </r>
  </si>
  <si>
    <t>Монтаж на автоматичен предпазител 3р
Einbau eines Sicherungsschalters, dreipolig</t>
  </si>
  <si>
    <t>0504100</t>
  </si>
  <si>
    <r>
      <t>Мontage einer automatischen Sicherung, einpolig, Sicherung Type D02 oder Reihenklemme</t>
    </r>
    <r>
      <rPr>
        <sz val="8"/>
        <rFont val="Arial"/>
        <family val="2"/>
      </rPr>
      <t xml:space="preserve"> 
Befestigung an der Euro- Schiene und Anklemmen der Leiter.</t>
    </r>
  </si>
  <si>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</si>
  <si>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t xml:space="preserve">Монтаж на автоматичен предпазител 1р, предпазител тип D02 или редова клема
Einbau eines Sicherungsschalters, einpolig, einer Sicherung Typ D02 oder einer Reihenklemme </t>
  </si>
  <si>
    <t>0504050</t>
  </si>
  <si>
    <t xml:space="preserve">Montage einer automatischen Sicherung </t>
  </si>
  <si>
    <t xml:space="preserve">Монтаж на предпазител - автоматичен </t>
  </si>
  <si>
    <t>Монтаж на предпазител - автоматичен
Einbau eines Sicherungsschalter</t>
  </si>
  <si>
    <t>0504</t>
  </si>
  <si>
    <r>
      <t>Einbau einer Tarifschaltuhr</t>
    </r>
    <r>
      <rPr>
        <sz val="8"/>
        <rFont val="Arial"/>
        <family val="2"/>
      </rPr>
      <t xml:space="preserve">
Befestigung an der Euro- Schiene oder durch Verankerungselemente, Anklemmen der Leiter</t>
    </r>
  </si>
  <si>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</si>
  <si>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t>Монтаж тарифен часовник
Montage einer Umschaltuhr</t>
  </si>
  <si>
    <t>0503150</t>
  </si>
  <si>
    <r>
      <t>Einbau eines Drehstromzähler</t>
    </r>
    <r>
      <rPr>
        <sz val="8"/>
        <rFont val="Arial"/>
        <family val="2"/>
      </rPr>
      <t xml:space="preserve">
Zählereinbau an die Tafel mittels Verankerungselemente und Anklemmen der Leiter.</t>
    </r>
  </si>
  <si>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</si>
  <si>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трифазен
Montage eines Drehstromzählers</t>
  </si>
  <si>
    <t>0503100</t>
  </si>
  <si>
    <r>
      <t>Einbau eines Einphasenzählers</t>
    </r>
    <r>
      <rPr>
        <sz val="8"/>
        <rFont val="Arial"/>
        <family val="2"/>
      </rPr>
      <t xml:space="preserve">
Zählereinbau an die Tafel mittels Verankerungselemente und Anklemmen der Leiter.</t>
    </r>
  </si>
  <si>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</si>
  <si>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еднофазен
Montage eines einphasigen Zählers</t>
  </si>
  <si>
    <t>0503050</t>
  </si>
  <si>
    <t xml:space="preserve">Zählereinbau / Einbau eines Zeitschalters </t>
  </si>
  <si>
    <t xml:space="preserve">Монтаж на електромер/часовник/  </t>
  </si>
  <si>
    <t>Монтаж на електромер/часовник/
Montage eines Zählers / eines Zeitschalters</t>
  </si>
  <si>
    <t>0503</t>
  </si>
  <si>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</si>
  <si>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</si>
  <si>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t>Монтаж нестандартно електромерно табло на бетонен фундамент или стена
Montage einer nichtstandartmäßigen Zählertafel an einem Betonfundament oder Wand.</t>
  </si>
  <si>
    <t>0502300</t>
  </si>
  <si>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</si>
  <si>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</si>
  <si>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t xml:space="preserve">Монтаж електромерно табло тип "В+"     
Montage einer Zählertafel Typ "B+" </t>
  </si>
  <si>
    <t>0502250</t>
  </si>
  <si>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</si>
  <si>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</si>
  <si>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t>Монтаж електромерно табло тип "В" на стена
Montage einer Zählertafel Typ "B" an einer Wand</t>
  </si>
  <si>
    <t>0502200</t>
  </si>
  <si>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</si>
  <si>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</si>
  <si>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t>Монтаж електромерно табло тип "В" на конструкция   
Montage einer Zählertafel Typ "B" an einer Konstruktion</t>
  </si>
  <si>
    <t>0502150</t>
  </si>
  <si>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</si>
  <si>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</si>
  <si>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t xml:space="preserve">Монтаж електромерно табло на стълб
Montage einer Zählertafel Tauf einem Mast </t>
  </si>
  <si>
    <t>0502110</t>
  </si>
  <si>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</si>
  <si>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</si>
  <si>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t xml:space="preserve">Монтаж електромерно табло тип "А" и "А мини" на стена
Montage einer Zählertafel Typ "A" und "A mini" an einer Wand </t>
  </si>
  <si>
    <t>0502100</t>
  </si>
  <si>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</si>
  <si>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</si>
  <si>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t>Монтаж електромерно табло тип "А" и "А мини" на конструкция
Montage einer Zählertafel Typ "A" und "A mini" an einer Konstruktion</t>
  </si>
  <si>
    <t>0502050</t>
  </si>
  <si>
    <t xml:space="preserve">Montage einer Zählertafel </t>
  </si>
  <si>
    <t xml:space="preserve">Монтаж на електромерно табло </t>
  </si>
  <si>
    <t>Монтаж на електромерно табло
Montage  einer Zählertafel</t>
  </si>
  <si>
    <t>0502</t>
  </si>
  <si>
    <r>
      <t>Demontage von kleinen Befestigungskonstruktionen aus Stahl</t>
    </r>
    <r>
      <rPr>
        <sz val="8"/>
        <rFont val="Arial"/>
        <family val="2"/>
      </rPr>
      <t xml:space="preserve">   Abbau und Entzug von Konstruktionen.</t>
    </r>
  </si>
  <si>
    <r>
      <t>Демонтаж на дребни крепежни стоманени конструкции</t>
    </r>
    <r>
      <rPr>
        <sz val="8"/>
        <rFont val="Arial"/>
        <family val="2"/>
      </rPr>
      <t>.    Разглобяване и премахване на конструкции.</t>
    </r>
  </si>
  <si>
    <t xml:space="preserve">Демонтаж на дребни крепежни стоманени конструкции
Demontage von kleinen Befestigungskonstruktionen aus Stahl </t>
  </si>
  <si>
    <t>КГ
KG</t>
  </si>
  <si>
    <t>0501100</t>
  </si>
  <si>
    <r>
      <t>Aufrichten und Befestigung von einem Mast aus glasfaserverstärktem Polyester bis 9 m.</t>
    </r>
    <r>
      <rPr>
        <sz val="8"/>
        <rFont val="Arial"/>
        <family val="2"/>
      </rPr>
      <t xml:space="preserve">
Ausgraben einer Künette, Aufrichten, Lotung, Betonierung mit Beton der Klasse  В10 (laut Zeichnung).</t>
    </r>
  </si>
  <si>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</si>
  <si>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9 м.
Aufstellung und Befestigung eines Mastes aus glasfaserverstärktem Polyester (SMC) bis 9 m.</t>
  </si>
  <si>
    <t>050105G</t>
  </si>
  <si>
    <r>
      <t xml:space="preserve">Aufrichten und Befestigung von einem Mast aus glasfaserverstärktem Polyester bis 4 m
</t>
    </r>
    <r>
      <rPr>
        <sz val="8"/>
        <rFont val="Arial"/>
        <family val="2"/>
      </rPr>
      <t>Ausheben einer Grube, Aufrichten, Lotung, Betonierung mit Beton der Klasse В10 (laut Zeichnung).</t>
    </r>
  </si>
  <si>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</si>
  <si>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4 м.
Aufstellung und Befestigung eines Mastes aus  glasfaserverstärktem Polyester (SMC) bis 4 m.</t>
  </si>
  <si>
    <t>050105F</t>
  </si>
  <si>
    <r>
      <t xml:space="preserve">Anfertigung und Montage von kleinen Befestigungskonstruktionen aus Stahl 
</t>
    </r>
    <r>
      <rPr>
        <sz val="8"/>
        <rFont val="Arial"/>
        <family val="2"/>
      </rPr>
      <t>Zusammenbau oder Schweißen von Metallelementen. Lieferung aller Materialien durch den Auftragnehmer.</t>
    </r>
  </si>
  <si>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</si>
  <si>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t xml:space="preserve">Направа и монтаж на дребни крепежни стоманени конструкции
Anfertigung und Montage von kleinen Befestigungs- konstruktionen aus Stahl </t>
  </si>
  <si>
    <t>050105E</t>
  </si>
  <si>
    <r>
      <t>Lieferung, Aufstellung und Befestigung einer Stahlkonstruktion - 9,5 m für die Montage der Zählertafel</t>
    </r>
    <r>
      <rPr>
        <sz val="8"/>
        <rFont val="Arial"/>
        <family val="2"/>
      </rPr>
      <t xml:space="preserve">
(nach Zeichnung - die Anzahl der Haken je nach Bedarf)</t>
    </r>
  </si>
  <si>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</si>
  <si>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</si>
  <si>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t>050105D</t>
  </si>
  <si>
    <r>
      <t>Lieferung, Aufstellung und Befestigung einer Stahlkonstruktion bis 7m für die Montage der Zählertafel</t>
    </r>
    <r>
      <rPr>
        <sz val="8"/>
        <rFont val="Arial"/>
        <family val="2"/>
      </rPr>
      <t xml:space="preserve">
(nach Zeichnung)</t>
    </r>
  </si>
  <si>
    <r>
      <t>Доставка,  изправяне и укрепване на стоманена конструкция -  до 7 м., за монтаж на електромерно табло</t>
    </r>
    <r>
      <rPr>
        <sz val="8"/>
        <rFont val="Arial"/>
        <family val="2"/>
      </rPr>
      <t xml:space="preserve">
/по чертеж/</t>
    </r>
  </si>
  <si>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</si>
  <si>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t>050105С</t>
  </si>
  <si>
    <r>
      <t>Lieferung, Aufstellung und Befestigung einer Stahlkonstruktion bis 4m für die Montage der Zählertafel</t>
    </r>
    <r>
      <rPr>
        <sz val="8"/>
        <rFont val="Arial"/>
        <family val="2"/>
      </rPr>
      <t xml:space="preserve">
(nach Zeichnung)</t>
    </r>
  </si>
  <si>
    <r>
      <t>Доставка,  изправяне и укрепване на стоманена конструкция до 4 м., за монтаж на електромерно табло</t>
    </r>
    <r>
      <rPr>
        <sz val="8"/>
        <rFont val="Arial"/>
        <family val="2"/>
      </rPr>
      <t xml:space="preserve">
/по чертеж/</t>
    </r>
  </si>
  <si>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</si>
  <si>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t>050105В</t>
  </si>
  <si>
    <r>
      <t>Lieferung, Aufstellung und Verstärkung eines Hilfsmastes/</t>
    </r>
    <r>
      <rPr>
        <sz val="8"/>
        <rFont val="Arial"/>
        <family val="2"/>
      </rPr>
      <t>Stahlrohres zur Sicherstellung von Außenmaßen.  (nach Zeichnung)</t>
    </r>
  </si>
  <si>
    <r>
      <t xml:space="preserve">Доставка,  изправяне и укрепване, на помощен стълб </t>
    </r>
    <r>
      <rPr>
        <sz val="8"/>
        <rFont val="Arial"/>
        <family val="2"/>
      </rPr>
      <t>/стоманена тръба /, за осигуряване на габарит.  (по чертеж)</t>
    </r>
  </si>
  <si>
    <t>Доставка,  изправяне и укрепване на помощен стълб. 
Lieferung, Aufstellung und Befestigung eines Hilfsmastes (nach Zeichnung)</t>
  </si>
  <si>
    <t>050105А</t>
  </si>
  <si>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</si>
  <si>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</si>
  <si>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t>Направа на конструкции
Anfertigung von Konstruktionen</t>
  </si>
  <si>
    <t>050105</t>
  </si>
  <si>
    <t>Zählertafelmontage</t>
  </si>
  <si>
    <t>Монтаж на електромерни табла</t>
  </si>
  <si>
    <t xml:space="preserve">Монтаж на електромерни табла
Montage von Zählertafeln </t>
  </si>
  <si>
    <t>0501</t>
  </si>
  <si>
    <t>Zählertafeln</t>
  </si>
  <si>
    <t>Електромерни табла</t>
  </si>
  <si>
    <t xml:space="preserve">Електромерни табла
Zählertafeln </t>
  </si>
  <si>
    <t>05</t>
  </si>
  <si>
    <r>
      <t>Demontage eines verdrillten isolierten Leiters 4х120mm2</t>
    </r>
    <r>
      <rPr>
        <sz val="8"/>
        <rFont val="Arial"/>
        <family val="2"/>
      </rPr>
      <t xml:space="preserve">
Abklemmen, Abfallen mit Seilwinde, Zusammenlegen des Leiters.</t>
    </r>
  </si>
  <si>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</si>
  <si>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4х120мм2
Demontage von verdrillter Iso - Leitung bis до 4х120мм2
</t>
  </si>
  <si>
    <t>0408400</t>
  </si>
  <si>
    <r>
      <t>Demontage eines verdrillten isolierten Leiters bis 4х16mm2</t>
    </r>
    <r>
      <rPr>
        <sz val="8"/>
        <rFont val="Arial"/>
        <family val="2"/>
      </rPr>
      <t xml:space="preserve">
Abklemmen, Abfallen mit Seilwinde, Zusammenlegen des Leiters.</t>
    </r>
  </si>
  <si>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</si>
  <si>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4х16мм2
Demontage von verdrillter Iso - Leitung bis 4х16мм2
</t>
  </si>
  <si>
    <t>0408350</t>
  </si>
  <si>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</si>
  <si>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</si>
  <si>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t>Отвързване и привързване на проводници на ВЛ НН
Entkopplung und Kopplung der Leiter von FL NS</t>
  </si>
  <si>
    <t>0408300</t>
  </si>
  <si>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</si>
  <si>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</si>
  <si>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t>Демонтаж на рекордоманно отклонение /отклонение към клинета/
Demontage einer Kupferleiterabzweigung (Abzweigung zum Kunden)</t>
  </si>
  <si>
    <t>0408250</t>
  </si>
  <si>
    <r>
      <t xml:space="preserve">Demontage von V-artigen Rohren samt Lichtkörper
</t>
    </r>
    <r>
      <rPr>
        <sz val="8"/>
        <rFont val="Arial"/>
        <family val="2"/>
      </rPr>
      <t>Befestigung von V-artigen Rohren an den Mast, Auswickeln von Schraubverbindungen, Einbauen zum Mastfundament</t>
    </r>
  </si>
  <si>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</si>
  <si>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t>Демонтаж на рогатка в комплект с осветително тяло
Demontage von V-artigen Rohren samt Lichtkörper</t>
  </si>
  <si>
    <t>0408200</t>
  </si>
  <si>
    <r>
      <t>Demontage eines Einzelleiters von NS FL</t>
    </r>
    <r>
      <rPr>
        <sz val="8"/>
        <rFont val="Arial"/>
        <family val="2"/>
      </rPr>
      <t>. Aufbinden von Bindern, Abfallen mit Seilwinde, Zusammenlegen des Leiters.</t>
    </r>
  </si>
  <si>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</si>
  <si>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t>Демонтаж на единичен проводник  от въздушна мрежа НН 
Demontage eines Einzelleiters von Freileitung NS</t>
  </si>
  <si>
    <t>0408150</t>
  </si>
  <si>
    <r>
      <t>Demontage von Haken</t>
    </r>
    <r>
      <rPr>
        <sz val="8"/>
        <rFont val="Arial"/>
        <family val="2"/>
      </rPr>
      <t xml:space="preserve">
Auswickeln /Schneiden/ der Schraubverbindungen, Demontage von Haken einschl. Demontage des Isolators. 
</t>
    </r>
  </si>
  <si>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</si>
  <si>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t>Демонтаж на куки
Demontage von Haken</t>
  </si>
  <si>
    <t>0408100</t>
  </si>
  <si>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</si>
  <si>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</si>
  <si>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стоманобетонен стълб
Demontage eines Stahlbetonmastes</t>
  </si>
  <si>
    <t>0408050</t>
  </si>
  <si>
    <t>Демонтаж
Demontage</t>
  </si>
  <si>
    <t>0408</t>
  </si>
  <si>
    <r>
      <t xml:space="preserve">Montage von NS Überspannungsableiter Satz 3 Stück
</t>
    </r>
    <r>
      <rPr>
        <sz val="8"/>
        <rFont val="Arial"/>
        <family val="2"/>
      </rPr>
      <t xml:space="preserve">Montage einer Abzweigklemme und Anschluss des Überspannungsableiters an die Erdungslasche. </t>
    </r>
  </si>
  <si>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</si>
  <si>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t>Монтаж на вентилни отводи НН комплект 3 бр
Montage von NS Überspannungsableiter Satz 3 Stück</t>
  </si>
  <si>
    <t>0407200</t>
  </si>
  <si>
    <r>
      <t xml:space="preserve">Montage eines Trennschalters für isolierte Leitungen 0,4kV
</t>
    </r>
    <r>
      <rPr>
        <sz val="8"/>
        <rFont val="Arial"/>
        <family val="2"/>
      </rPr>
      <t>Befestigung an den Mast mittels eines Stahlbandes, Anklemmen der Leiter.</t>
    </r>
  </si>
  <si>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</si>
  <si>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t>Монтаж на стълбовен разединител за изолирани проводници 0,4kV
Montage eines Masttrennschalters 0,4kV</t>
  </si>
  <si>
    <t>0407150</t>
  </si>
  <si>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</si>
  <si>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</si>
  <si>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t xml:space="preserve">Направа мостово съединение за повторен заземител на стоманобетонен стълб
Anfertigung einer Brückenverbindung für eine wiederholte Erdung an einem Stahlbetonmast </t>
  </si>
  <si>
    <t>0407100</t>
  </si>
  <si>
    <r>
      <t xml:space="preserve">Montage von Endkappen für verdrillten isolierten Leiter
</t>
    </r>
    <r>
      <rPr>
        <sz val="8"/>
        <rFont val="Arial"/>
        <family val="2"/>
      </rPr>
      <t xml:space="preserve">Schließen der freien Enden der Leiteradern. </t>
    </r>
  </si>
  <si>
    <r>
      <t>Монтаж на тапа за усукан изолиран проводник</t>
    </r>
    <r>
      <rPr>
        <sz val="8"/>
        <rFont val="Arial"/>
        <family val="2"/>
      </rPr>
      <t xml:space="preserve">. Затваряне свободните краища на жилата на проводника. </t>
    </r>
  </si>
  <si>
    <t xml:space="preserve">Монтаж на тапа за усукан    изолиран проводник
Montage eines Propfens für verdrillten isolierten Leiter </t>
  </si>
  <si>
    <t>0407050</t>
  </si>
  <si>
    <t>Sonstige Montagen</t>
  </si>
  <si>
    <t>Други монтажи</t>
  </si>
  <si>
    <t>0407</t>
  </si>
  <si>
    <r>
      <t>Montage eines Leuchtkörpers auf V-förmigem Ausleger</t>
    </r>
    <r>
      <rPr>
        <sz val="8"/>
        <rFont val="Arial"/>
        <family val="2"/>
      </rPr>
      <t>. 
Montage eines Auslegers und Leuchtmittels, Befestigung mittels Schraubverbindungen und Netzanschluss.“</t>
    </r>
  </si>
  <si>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</si>
  <si>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t>Монтаж рогатка и осветително тяло на стълб. 
Montage eines Lichtkörpers und eines V-förmigen Auslegers</t>
  </si>
  <si>
    <t>0406100</t>
  </si>
  <si>
    <t>Montage eines Leuchtkörpers und V-förmigen Auslegers</t>
  </si>
  <si>
    <t>Монтаж на рогатка и осветително тяло</t>
  </si>
  <si>
    <t>Монтаж на рогатка и осветително тяло   
Montage eines Leuchtkörpers</t>
  </si>
  <si>
    <t>0406</t>
  </si>
  <si>
    <r>
      <t>Montage einer Fassadenkonsole (Haken) an der Wand</t>
    </r>
    <r>
      <rPr>
        <sz val="8"/>
        <rFont val="Arial"/>
        <family val="2"/>
      </rPr>
      <t>. 
Montage der Konsole (Haken) mittels vier Dübel und Schrauben.     
Die Lieferung der Dübel und Schrauben erfolgt durch den Auftragnehmer.“</t>
    </r>
  </si>
  <si>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</si>
  <si>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t>Mонтаж на фасадна конзола (кука) в/у стена
Montage einer Fassadenkonsole (Haken) an der Wand</t>
  </si>
  <si>
    <t>0405100</t>
  </si>
  <si>
    <r>
      <t>Montage einer Konsole (Haken) am Mast</t>
    </r>
    <r>
      <rPr>
        <sz val="8"/>
        <rFont val="Arial"/>
        <family val="2"/>
      </rPr>
      <t>. 
Montage einer Konsole /Haken/ mit Verschraubung oder Stahlband.“</t>
    </r>
  </si>
  <si>
    <r>
      <t>Монтаж на конзола (кука) в/у стълб</t>
    </r>
    <r>
      <rPr>
        <sz val="8"/>
        <rFont val="Arial"/>
        <family val="2"/>
      </rPr>
      <t>. 
Монтиране на конзола /кука/ с болтово съединение или стоманена лента.</t>
    </r>
  </si>
  <si>
    <t xml:space="preserve">Монтаж на конзола (кука) в/у стълб
Montage einer Konsole (Haken) am Mast </t>
  </si>
  <si>
    <t>0405050</t>
  </si>
  <si>
    <t>Montage einer Konsole</t>
  </si>
  <si>
    <t>Монтаж на конзола</t>
  </si>
  <si>
    <t>Монтаж на конзола
Montage von Konsole</t>
  </si>
  <si>
    <t>0405</t>
  </si>
  <si>
    <r>
      <t>Fertigstellung einer Verbindung eines Isolierleiters mittels einer isolierten Manschette</t>
    </r>
    <r>
      <rPr>
        <sz val="8"/>
        <rFont val="Arial"/>
        <family val="2"/>
      </rPr>
      <t xml:space="preserve">
Vorbereitung der anzuklemmenden Leiterseile, Einlegen der Manschette, Kerben von Manschetten.</t>
    </r>
  </si>
  <si>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</si>
  <si>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t>Направа на съединение на изолиран проводник, посредством изолиран маншон                       
Herstellung einer Verbindung für einen isolierten Leiter durch einen Isoliermanschette</t>
  </si>
  <si>
    <t>0404350</t>
  </si>
  <si>
    <r>
      <t xml:space="preserve">Montage einer Strom- oder bimetallischen Klemme
</t>
    </r>
    <r>
      <rPr>
        <sz val="8"/>
        <rFont val="Arial"/>
        <family val="2"/>
      </rPr>
      <t>Anschluss der Klemme an die Bügel und Abzweig zu den Hausanschlüssen mit Schraubverbindungen</t>
    </r>
  </si>
  <si>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</si>
  <si>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t>Монтаж токова или биметална клема                              
Montage einer Strom- oder bimetallischen Klemme</t>
  </si>
  <si>
    <t>0404300</t>
  </si>
  <si>
    <r>
      <t>Montage einer Abzweigsklemme
E</t>
    </r>
    <r>
      <rPr>
        <sz val="8"/>
        <rFont val="Arial"/>
        <family val="2"/>
      </rPr>
      <t>inlegen der Klemme auf dem Hauptleiter, Einbringen des Leiters in die Klemme, Einspannen bis zum Bruch des Schutzkopfes</t>
    </r>
  </si>
  <si>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</si>
  <si>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t>Монтаж на отклонителна клема                              
Montage einer Abzweigklemme</t>
  </si>
  <si>
    <t>0404250</t>
  </si>
  <si>
    <r>
      <t>„Montage einer Tragklemme (Hängeklemme) für selbsttragende Leitung</t>
    </r>
    <r>
      <rPr>
        <sz val="8"/>
        <rFont val="Arial"/>
        <family val="2"/>
      </rPr>
      <t xml:space="preserve">
Montage der Hakenklemme, Öffnen, Einlegen des Leiters, Einspannen“</t>
    </r>
  </si>
  <si>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</si>
  <si>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t xml:space="preserve">Монтаж на носеща клема за самоносещ проводник
Montage einer Tragklemme (Hängeklemme) für selbsttragende Leitung  </t>
  </si>
  <si>
    <t>0404220</t>
  </si>
  <si>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</si>
  <si>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</si>
  <si>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t xml:space="preserve">Монтаж на носеща клема с конзолата на стълб
Montage einer Tragklemme (Hängeklemme) an der Mastkonsole  </t>
  </si>
  <si>
    <t>0404200</t>
  </si>
  <si>
    <r>
      <t>Montage einer Abspannklemme für selbsttragende Leitung</t>
    </r>
    <r>
      <rPr>
        <sz val="8"/>
        <rFont val="Arial"/>
        <family val="2"/>
      </rPr>
      <t xml:space="preserve">. 
Ziehen der Keile, Aufhängen des Spannseils an der Konsole (am Haken) Für Leiter 4x16 oder 2x16. </t>
    </r>
  </si>
  <si>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</si>
  <si>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t>Монтаж на опъвателна клема  за самоносещ проводник 
Montage einer Abspannklemme für selbstragende Leitung</t>
  </si>
  <si>
    <t>0404100</t>
  </si>
  <si>
    <r>
      <t>Montage einer Abspannklemme mit Tragneutralleiter</t>
    </r>
    <r>
      <rPr>
        <sz val="8"/>
        <rFont val="Arial"/>
        <family val="2"/>
      </rPr>
      <t>. 
Ziehen der Keilen, Einbringen des Tragneutralleiter zwischen den Keilen, Einbringen der Keilen ins Spannseil, Aufhängen des Spannseils an der Konsole (am Haken).“</t>
    </r>
  </si>
  <si>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</si>
  <si>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t xml:space="preserve">Монтаж на опъвателна клема с носеща нула                
Montage einer Abspannklemme mit Tragneutralleiter </t>
  </si>
  <si>
    <t>0404050</t>
  </si>
  <si>
    <r>
      <t xml:space="preserve">Klemmenmontage
</t>
    </r>
    <r>
      <rPr>
        <sz val="8"/>
        <rFont val="Arial"/>
        <family val="2"/>
      </rPr>
      <t>Montage des Leiters zur Klemme gemäß den Anweisungen des Herstellers</t>
    </r>
  </si>
  <si>
    <r>
      <t xml:space="preserve">Монтаж на клема
</t>
    </r>
    <r>
      <rPr>
        <sz val="8"/>
        <rFont val="Arial"/>
        <family val="2"/>
      </rPr>
      <t>Монтаж на проводника към клемата, съгласно указанията на производителя</t>
    </r>
  </si>
  <si>
    <t>Монтаж на клема
Klemmenmontage</t>
  </si>
  <si>
    <t>0404</t>
  </si>
  <si>
    <r>
      <t>Montage eines Einzelleiters АС - 50mm2</t>
    </r>
    <r>
      <rPr>
        <sz val="8"/>
        <rFont val="Arial"/>
        <family val="2"/>
      </rPr>
      <t xml:space="preserve">
Ziehen des Leiters AC-50mm2 von Rollen der Haken der Masten, einschließlich Regelung der Bodenabstände, Ausführung von Bindern</t>
    </r>
  </si>
  <si>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</si>
  <si>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t>Монтаж на единичен проводник АС - 50мм2
Montage eines Einzelleiters AC - 50 mm2</t>
  </si>
  <si>
    <t>0403350</t>
  </si>
  <si>
    <r>
      <t>Montage eines Einzelleiters АС-35mm2</t>
    </r>
    <r>
      <rPr>
        <sz val="8"/>
        <rFont val="Arial"/>
        <family val="2"/>
      </rPr>
      <t xml:space="preserve">
Ziehen des Leiters AC-35mm2 von Rollen der Haken der Masten, einschließlich Regelung der Bodenabstände, Ausführung von Bindern</t>
    </r>
  </si>
  <si>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</si>
  <si>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t xml:space="preserve">Монтаж на единичен проводник АС-35мм2
Montage eines Einzelleiters AC - 35 mm2 </t>
  </si>
  <si>
    <t>0403300</t>
  </si>
  <si>
    <r>
      <t>Montage eines Einzelleiters AC-25mm2</t>
    </r>
    <r>
      <rPr>
        <sz val="8"/>
        <rFont val="Arial"/>
        <family val="2"/>
      </rPr>
      <t xml:space="preserve">
Ziehen des Leiters AC-25mm2 von Rollen der Haken der Masten, einschließlich Regelung der Bodenabstände, Ausführung von Bindern</t>
    </r>
  </si>
  <si>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</si>
  <si>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t>Монтаж на единичен проводник АС-25мм2
Montage eines Einzelleiters AC - 25 mm2</t>
  </si>
  <si>
    <t>0403250</t>
  </si>
  <si>
    <r>
      <t>Ziehen eines verdrillten isolierten Leiters 2х16mm²</t>
    </r>
    <r>
      <rPr>
        <sz val="8"/>
        <rFont val="Arial"/>
        <family val="2"/>
      </rPr>
      <t xml:space="preserve">
Abwickeln, Regulierung und Montage eines Kabelbündels 2x16 mm² der Spann- und Tragklemmen.</t>
    </r>
  </si>
  <si>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</si>
  <si>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t>Изтегляне на усукан изолиран проводник 2х16мм2
Ziehen eines verdrillten isolierten Leiters 2x16 mm2</t>
  </si>
  <si>
    <t>0403200</t>
  </si>
  <si>
    <r>
      <t xml:space="preserve">Ziehen eines verdrillten isolierten Leiters 4х16mm² </t>
    </r>
    <r>
      <rPr>
        <sz val="8"/>
        <rFont val="Arial"/>
        <family val="2"/>
      </rPr>
      <t xml:space="preserve">
Abwickeln, Regulierung und Montage eines Kabelbündels 4x16 mm² der Spann- und Tragklemmen.</t>
    </r>
  </si>
  <si>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</si>
  <si>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t>Изтегляне на усукан изолиран проводник 4х16мм2
Ziehen eines verdrillten isolierten Leiters 4x16 mm2</t>
  </si>
  <si>
    <t>0403150</t>
  </si>
  <si>
    <r>
      <t>Ziehen eines verdrillten isolierten Leiters 3х35 + 54,6 mm²</t>
    </r>
    <r>
      <rPr>
        <sz val="8"/>
        <rFont val="Arial"/>
        <family val="2"/>
      </rPr>
      <t xml:space="preserve">
Abwickeln, Regulierung und Montage eines Kabelbündels 3х35 + 54,6 mm2 der Spann- und Tragklemmen.</t>
    </r>
  </si>
  <si>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</si>
  <si>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t>Изтегляне на усукан изолиран проводник 3х35+54,6мм2
Ziehen eines verdrillten isolierten Leiters 3x35+54,6 mm2</t>
  </si>
  <si>
    <t>0403100</t>
  </si>
  <si>
    <r>
      <t>Ziehen eines verdrillten isolierten Leiters 3х70 + 71,5 mm²</t>
    </r>
    <r>
      <rPr>
        <sz val="8"/>
        <rFont val="Arial"/>
        <family val="2"/>
      </rPr>
      <t xml:space="preserve">
Abwickeln, Regulierung und Montage eines Kabelbündels 3х70 + 71,5 mm2 der Spann- und Tragklemmen.</t>
    </r>
  </si>
  <si>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</si>
  <si>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t>Изтегляне на усукан изолиран проводник 3х70+71,5мм2
Ziehen eines verdrillten isolierten Leiters 3x70+71,5 mm2</t>
  </si>
  <si>
    <t>0403050</t>
  </si>
  <si>
    <r>
      <t xml:space="preserve">Ziehen eines verdrillten isolierten Leiters 3x120 + 95 mm²
</t>
    </r>
    <r>
      <rPr>
        <sz val="8"/>
        <rFont val="Arial"/>
        <family val="2"/>
      </rPr>
      <t>Abwickeln, Regulierung und Montage eines Kabelbündels 3x120 + 95 mm² der Spann- und Tragklemmen.</t>
    </r>
  </si>
  <si>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</si>
  <si>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t>Изтегляне на усукан изолиран проводник  3x120 + 95 mm²
Ziehen eines verdrillten isolierten Leiters  3x120 + 95 mm²</t>
  </si>
  <si>
    <t>0403030</t>
  </si>
  <si>
    <t>Ziehen und Montage eines NS- Leiters</t>
  </si>
  <si>
    <t>Изтегляне и монтаж на проводник НН</t>
  </si>
  <si>
    <t>Изтегляне и монтаж на проводник НН
Ziehen und Montage von Leitung Niederspannung</t>
  </si>
  <si>
    <t>0403</t>
  </si>
  <si>
    <r>
      <t xml:space="preserve">Isolatorentausch auf bestehenden Haken
</t>
    </r>
    <r>
      <rPr>
        <sz val="8"/>
        <rFont val="Arial"/>
        <family val="2"/>
      </rPr>
      <t>Einschlagen der Kappe, Aufwindung des Isolators der Gewindebuchse, Demontage und Montage von Bindern.</t>
    </r>
  </si>
  <si>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</si>
  <si>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t>Подмяна изолатори в/у съществуващи куки
Austausch der Isolatoren auf den vorhandenen Haken</t>
  </si>
  <si>
    <t>0402100</t>
  </si>
  <si>
    <r>
      <t xml:space="preserve">Montage eines Isolators am Mast durch einen Haken
</t>
    </r>
    <r>
      <rPr>
        <sz val="8"/>
        <rFont val="Arial"/>
        <family val="2"/>
      </rPr>
      <t>Montage des Hakens mit eingeschlagener Kappe, Aufwindung des Isolators der Gewindebuchse,  Ausführung von Bindern.</t>
    </r>
  </si>
  <si>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</si>
  <si>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t xml:space="preserve">Монтаж на изолатор  с кука на стълб
Montage der Isolatoren am Mast durch einen Haken </t>
  </si>
  <si>
    <t>0402050</t>
  </si>
  <si>
    <t xml:space="preserve">Montage eines Isolators </t>
  </si>
  <si>
    <t xml:space="preserve">Монтаж на изолатор </t>
  </si>
  <si>
    <t xml:space="preserve">Монтаж на изолатор 
Montage von Isolator </t>
  </si>
  <si>
    <t>0402</t>
  </si>
  <si>
    <r>
      <t>Aufstellung von Holzmast 9,5m</t>
    </r>
    <r>
      <rPr>
        <sz val="8"/>
        <rFont val="Arial"/>
        <family val="2"/>
      </rPr>
      <t xml:space="preserve">
Abfluchtung, Ausgraben einer Künette, Aufstellung, Aufrichten, Zuschütten und Stampfen.</t>
    </r>
  </si>
  <si>
    <r>
      <t>Изправяне на дървен стълб 9,5м</t>
    </r>
    <r>
      <rPr>
        <sz val="8"/>
        <rFont val="Arial"/>
        <family val="2"/>
      </rPr>
      <t xml:space="preserve">
Пикетиране, направа на изкоп, изправяне, отвесиране, зариване и трамбоване.
</t>
    </r>
  </si>
  <si>
    <t>Изправяне на дървен стълб 9,5м
Aufstellung eines Holzmastes</t>
  </si>
  <si>
    <t xml:space="preserve">0401300    </t>
  </si>
  <si>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</si>
  <si>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</si>
  <si>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НН
Lotung eines NS Stahlbetonmastes</t>
  </si>
  <si>
    <t>0401210</t>
  </si>
  <si>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</si>
  <si>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</si>
  <si>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ЪЦ 835/9,5    
Aufstellung eines Stahlbetonmastes (ЪЦ) 835/9,5</t>
  </si>
  <si>
    <t>0401200</t>
  </si>
  <si>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</si>
  <si>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</si>
  <si>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t xml:space="preserve">Изправяне на стомано-бетонен стълб КЦ 590/9,5    
Aufstellung eines Stahlbetonmastes (КЦ) 590/9,5 </t>
  </si>
  <si>
    <t>0401150</t>
  </si>
  <si>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</si>
  <si>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</si>
  <si>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НЦ 250/9,5 или дървен стълб
Aufstellung eines Stahlbetonmastes (НЦ) 250/9,5 oder Holzmast</t>
  </si>
  <si>
    <t>0401050</t>
  </si>
  <si>
    <t xml:space="preserve">Montage eines Mastes </t>
  </si>
  <si>
    <t xml:space="preserve">Монтаж на стълб </t>
  </si>
  <si>
    <t xml:space="preserve">Монтаж на стълб
Montage von Masten
</t>
  </si>
  <si>
    <t>0401</t>
  </si>
  <si>
    <t xml:space="preserve">Freileitungen NS </t>
  </si>
  <si>
    <t xml:space="preserve">Електропроводи НН </t>
  </si>
  <si>
    <t xml:space="preserve">Електропроводи НН
Leitungen Niederspannung        </t>
  </si>
  <si>
    <t>04</t>
  </si>
  <si>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</si>
  <si>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</si>
  <si>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t>Демонтаж на комутационна апаратура 20 kV
Demontage von 20 kV Schaltapparatur</t>
  </si>
  <si>
    <t>0308600</t>
  </si>
  <si>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</si>
  <si>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</si>
  <si>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t>Отвързване и привързване на трипроводна линия 20 kV
Entkopplung und Kopplung der 20 kV-Dreidrahtleitung</t>
  </si>
  <si>
    <t>0308500</t>
  </si>
  <si>
    <r>
      <t xml:space="preserve">Abbau einer Trag- oder Abspannklemme
</t>
    </r>
    <r>
      <rPr>
        <sz val="8"/>
        <rFont val="Arial"/>
        <family val="2"/>
      </rPr>
      <t>Auswickeln der Schraubverbindungen, Abklemmen.</t>
    </r>
  </si>
  <si>
    <r>
      <t xml:space="preserve">Демонтаж на носеща или опъвателна клема
</t>
    </r>
    <r>
      <rPr>
        <sz val="8"/>
        <rFont val="Arial"/>
        <family val="2"/>
      </rPr>
      <t>Отвиване на болтовите съединения и демонтиране на клемата.</t>
    </r>
  </si>
  <si>
    <t>Демонтаж на носеща или опъвателна клема
Demontage von Trag- oder Abspannklemme</t>
  </si>
  <si>
    <t>0308400</t>
  </si>
  <si>
    <r>
      <t>Demontage von Konsolen(satz)  am Stahlbetonmast für zwei Dreier (Leitungen)</t>
    </r>
    <r>
      <rPr>
        <sz val="8"/>
        <rFont val="Arial"/>
        <family val="2"/>
      </rPr>
      <t xml:space="preserve">
Abwickeln der Schraubverbindungen und Demontage der Konsolen.</t>
    </r>
  </si>
  <si>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</si>
  <si>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t>Демонтаж конзоли /комплект/ от стоманобетонен стълб за две тройки
Demontage von Konsolen (Satz)  am Stahlbetonmast für zwei Dreier (Leitungen)</t>
  </si>
  <si>
    <t>0308350</t>
  </si>
  <si>
    <r>
      <t xml:space="preserve">Demontage von Haken und Konsolen. 
</t>
    </r>
    <r>
      <rPr>
        <sz val="8"/>
        <rFont val="Arial"/>
        <family val="2"/>
      </rPr>
      <t>Abwickeln /Schneiden/ der Schraubverbindungen Demontage des Hakens/ der Konsole einschl. Demontage des Isolators.</t>
    </r>
  </si>
  <si>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</si>
  <si>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t>Демонтаж на куки и конзоли. 
Demontage der Haken und der Konsolen.</t>
  </si>
  <si>
    <t>0308300</t>
  </si>
  <si>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</si>
  <si>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</si>
  <si>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t>Демонтаж на дървен стълб 
Demontage eines Holzmastes</t>
  </si>
  <si>
    <t>0308250</t>
  </si>
  <si>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</si>
  <si>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</si>
  <si>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t>Демонтаж на бетонов фундамент за ЖР стълб
 Demontage vom Betonfundament für Stahlgittermast</t>
  </si>
  <si>
    <t>0308210</t>
  </si>
  <si>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</si>
  <si>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</si>
  <si>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t xml:space="preserve">Демонтаж на ЖР стълб
Demontage eines Stahlgittermastes </t>
  </si>
  <si>
    <t>0308200</t>
  </si>
  <si>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</si>
  <si>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</si>
  <si>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СБ стълб
Demontage eines Stahlbetonmastes</t>
  </si>
  <si>
    <t>0308150</t>
  </si>
  <si>
    <r>
      <t xml:space="preserve">Demontage eines Trageisolators </t>
    </r>
    <r>
      <rPr>
        <sz val="8"/>
        <rFont val="Arial"/>
        <family val="2"/>
      </rPr>
      <t xml:space="preserve">
Demontage des Isolators einschl. Lösen der Binder.</t>
    </r>
  </si>
  <si>
    <r>
      <t xml:space="preserve">Демонтаж на носещ изолатор </t>
    </r>
    <r>
      <rPr>
        <sz val="8"/>
        <rFont val="Arial"/>
        <family val="2"/>
      </rPr>
      <t xml:space="preserve">
Демонтиране на изолатора, включително освобождаване на превръзките.</t>
    </r>
  </si>
  <si>
    <t xml:space="preserve">Демонтаж на носещ изолатор
Demontage eines Tragisolators </t>
  </si>
  <si>
    <t>0308120</t>
  </si>
  <si>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</si>
  <si>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</si>
  <si>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t>Демонтаж на изолатор (изолаторна верига)
Demontage eines Isolators (einer Isolatorkette)</t>
  </si>
  <si>
    <t>0308100</t>
  </si>
  <si>
    <r>
      <t>Abtragung einer Dreidrahtleitung 20 kV</t>
    </r>
    <r>
      <rPr>
        <sz val="8"/>
        <rFont val="Arial"/>
        <family val="2"/>
      </rPr>
      <t xml:space="preserve">
Lösen der Binder von dem Tragisolator, Lösen des Leiters von der Tragklemme mit Seilwinde, den Leiter zur Erdoberfläche herunterlassen und aufsammeln. </t>
    </r>
  </si>
  <si>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</si>
  <si>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t>Демонтаж на трипроводна линия 20 kV
Demontage von einer Dreidrahtleitung 20 kV</t>
  </si>
  <si>
    <t>0308050</t>
  </si>
  <si>
    <t>Demontage von Leitungen mit AC-Leiter oder Isoleiter CCX</t>
  </si>
  <si>
    <t>Демонтаж на линии с АС проводник или изолиран проводник CCX</t>
  </si>
  <si>
    <t>0308</t>
  </si>
  <si>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</si>
  <si>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</si>
  <si>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t>Възстановяване корозирала метална основа на ЖР стълб
Wiederherstellung eines korrosierten Unterbaus eines Stahlgittermastes</t>
  </si>
  <si>
    <t>0307200</t>
  </si>
  <si>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</si>
  <si>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</si>
  <si>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t>Полагане бетон за укрепване на фундамент на съществуващ стълб
Einbetonierung zur Befestigung eines vorhandenen Mastes</t>
  </si>
  <si>
    <t>0307150</t>
  </si>
  <si>
    <r>
      <t>Estrichauftragung zur Befestigung des Fundaments eines bestehenden Mastes</t>
    </r>
    <r>
      <rPr>
        <sz val="8"/>
        <rFont val="Arial"/>
        <family val="2"/>
      </rPr>
      <t xml:space="preserve">
Gestaltung der Estrichkappe.
Lieferung aller Materialien durch den Auftragnehmer.</t>
    </r>
  </si>
  <si>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</si>
  <si>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t>Полагане замазка на фундамент на съществуващ стълб
Estrichauftragung zur Befestigung des Fundaments eines bestehenden Mastes</t>
  </si>
  <si>
    <t>0307100</t>
  </si>
  <si>
    <r>
      <t>Reinigung des Mastfundaments</t>
    </r>
    <r>
      <rPr>
        <sz val="8"/>
        <rFont val="Arial"/>
        <family val="2"/>
      </rPr>
      <t xml:space="preserve">
Reinigung des Mastfundaments von Boden und Pflanzen bis zum Beton des Betonfundaments</t>
    </r>
  </si>
  <si>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</si>
  <si>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t>Почистване на основата на стълб
Reinigung des Mastfundaments</t>
  </si>
  <si>
    <t>0307050</t>
  </si>
  <si>
    <t xml:space="preserve">Sanierung Betonfundamente </t>
  </si>
  <si>
    <t xml:space="preserve">Саниране на бетонов фундамент </t>
  </si>
  <si>
    <t>Саниране на бетонов фудамент
Sanierung Betonfundamente</t>
  </si>
  <si>
    <t>0307</t>
  </si>
  <si>
    <r>
      <t xml:space="preserve">Montage von Schutzisolation für Vögel
</t>
    </r>
    <r>
      <rPr>
        <sz val="8"/>
        <rFont val="Arial"/>
        <family val="2"/>
      </rPr>
      <t>Montages eines Sets von 3 Schutzisolationen auf stehenden Isolatoren eines Stahlbetonmastes oder eines Stahlgittermastes</t>
    </r>
  </si>
  <si>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</si>
  <si>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t>Монтаж на защитни накладки за птици
Montage für Schutzisolation für Vögel</t>
  </si>
  <si>
    <t>0306550</t>
  </si>
  <si>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</si>
  <si>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</si>
  <si>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t>Регулиране на провеса на проводниците
Regulierung des Bodenabstands der Leiter</t>
  </si>
  <si>
    <t>0306500</t>
  </si>
  <si>
    <r>
      <t>Ausführung einer Seilverbügelung</t>
    </r>
    <r>
      <rPr>
        <sz val="8"/>
        <rFont val="Arial"/>
        <family val="2"/>
      </rPr>
      <t xml:space="preserve"> mit 2 Stromklemmen</t>
    </r>
  </si>
  <si>
    <r>
      <t>Направа на мостово съединение</t>
    </r>
    <r>
      <rPr>
        <sz val="8"/>
        <rFont val="Arial"/>
        <family val="2"/>
      </rPr>
      <t xml:space="preserve"> с 2 броя токови клеми</t>
    </r>
  </si>
  <si>
    <t>Направа на мостово съединение 
Ausführung von Seilverbügelung</t>
  </si>
  <si>
    <t>0306400</t>
  </si>
  <si>
    <r>
      <t>Montage von  Trag- oder Abspannklemme zur Isolatorenkette</t>
    </r>
    <r>
      <rPr>
        <sz val="8"/>
        <rFont val="Arial"/>
        <family val="2"/>
      </rPr>
      <t>, Abnahme, Anbringung und und Straffanziehen des Leiters.</t>
    </r>
  </si>
  <si>
    <r>
      <t>Монтиране на носеща или опъвателна клема към изолаторната верига</t>
    </r>
    <r>
      <rPr>
        <sz val="8"/>
        <rFont val="Arial"/>
        <family val="2"/>
      </rPr>
      <t>, снемане, поставяне и притягане на проводника.</t>
    </r>
  </si>
  <si>
    <t>Монтаж на носеща или опъвателна клема към изолаторна верига
Montage von  Trag- oder Abspannklemme zu der Isolatorenkette</t>
  </si>
  <si>
    <t>0306350</t>
  </si>
  <si>
    <r>
      <t xml:space="preserve"> Anfertigung von Beschriftungen am Mast</t>
    </r>
    <r>
      <rPr>
        <sz val="8"/>
        <rFont val="Arial"/>
        <family val="2"/>
      </rPr>
      <t xml:space="preserve">
Auftragen der Grundfarbe und Beschriftung mittels Schablone (lt. Zeichnung) Lieferung aller Materialien durch den Auftragnehmer.</t>
    </r>
  </si>
  <si>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</si>
  <si>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t>Направа на надписи върху стълб                         
Anfertigung von Beschriftungen am Mast</t>
  </si>
  <si>
    <t>0306300</t>
  </si>
  <si>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</si>
  <si>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</si>
  <si>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t>Монтаж табелки ОЖ на ЖР стълбове за ел.пров. 20 кV  
Montage des Schildes "Lebensgefahr" am Stahlgittermast für 20 kV</t>
  </si>
  <si>
    <t>0306250</t>
  </si>
  <si>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</si>
  <si>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</si>
  <si>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t>Боядисване ЖР стълб
Anstreichung des Stahlgittermastes</t>
  </si>
  <si>
    <t>0306200</t>
  </si>
  <si>
    <r>
      <t>Austausch von Metalloxydableiter - Set aus 3 St.</t>
    </r>
    <r>
      <rPr>
        <sz val="8"/>
        <rFont val="Arial"/>
        <family val="2"/>
      </rPr>
      <t xml:space="preserve">
Abtrennen und Demontage der Alten, Montage der Neuen und Anschluss an das Netz.</t>
    </r>
  </si>
  <si>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</si>
  <si>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t xml:space="preserve">Подмяна на вентилни отводи комплект 3 бр.  
Austausch der Ventilableiter - Garnitur 3 St. </t>
  </si>
  <si>
    <t>0306150</t>
  </si>
  <si>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</si>
  <si>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</si>
  <si>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t>Монтаж на вентилни отводи комплект 3 бр.
Montage von Ventilableiter,- Garnitur 3 St.</t>
  </si>
  <si>
    <t>0306100</t>
  </si>
  <si>
    <r>
      <t>Drahtbund mit Aluleiter oder Spiralen</t>
    </r>
    <r>
      <rPr>
        <sz val="8"/>
        <rFont val="Arial"/>
        <family val="2"/>
      </rPr>
      <t xml:space="preserve">
Anfertigung eines Drahtbundes mit Aluminiumleitern einschl. Anfertigung der Bügel und verbinden.
</t>
    </r>
  </si>
  <si>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</si>
  <si>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t>Направа на превръзки
Anfertigung von Verband</t>
  </si>
  <si>
    <t>0306050</t>
  </si>
  <si>
    <t>Sonstige Montagen - für Leitungen mit AC-Leiter oder isolierte Leiter CCX</t>
  </si>
  <si>
    <t>Други монтажи - за линии с АС проводник или изолиран проводник CCX</t>
  </si>
  <si>
    <t>0306</t>
  </si>
  <si>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</si>
  <si>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</si>
  <si>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t xml:space="preserve">Доставка и монтаж отклонителна конзола  за стоманорешетъчен стълб
Lieferung und Montage von Ablenkkonsolen am Stahlgittermast </t>
  </si>
  <si>
    <t>0305100</t>
  </si>
  <si>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</si>
  <si>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</si>
  <si>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t>Монтаж конзоли /комплект/ към стоманобетонен стълб за две тройки
Montage von Konsolen(Set)  am Stahlbetonmast  für zwei Dreier /Leitungen/</t>
  </si>
  <si>
    <t>0305060</t>
  </si>
  <si>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</si>
  <si>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</si>
  <si>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t xml:space="preserve">Монтаж конзола за стоманобетонен стълб.
Montage von Konsole am Stahlbetonmast </t>
  </si>
  <si>
    <t>0305050</t>
  </si>
  <si>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</si>
  <si>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</si>
  <si>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t xml:space="preserve">Монтаж конзоли /комплект 3 бр./ за стоманобетонен стълб.
Montage von vollständigem Konsolenset am Stahlbetonmast </t>
  </si>
  <si>
    <t>0304050   ???</t>
  </si>
  <si>
    <t>Montage von Konsolen</t>
  </si>
  <si>
    <t>Монтаж на конзоли</t>
  </si>
  <si>
    <t>Монтаж на конзоли
Montage von Konsolen</t>
  </si>
  <si>
    <t>0305</t>
  </si>
  <si>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</si>
  <si>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</si>
  <si>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t>Монтаж  разединител за открит монтаж РОМ 20 kV на стълб              
Freiluftmontage   eines Trennschalters РОМ  für 20 kV/ am Mast</t>
  </si>
  <si>
    <t>0304100</t>
  </si>
  <si>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</si>
  <si>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</si>
  <si>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t xml:space="preserve">Монтаж секционен мощностен разединител  РОСМ или РОММ 20 кV в/у стълб 
Montage eines Sektions - Lasttrennschalter  РОСМ oder РОММ 20 kV am Mast                        </t>
  </si>
  <si>
    <t>0304050</t>
  </si>
  <si>
    <t>Montage von 20 kV- Schalter</t>
  </si>
  <si>
    <t>Монтаж на комутационна апаратура 20 kV</t>
  </si>
  <si>
    <t>Монтаж на комутационна апаратура 20 kV
Montage von 20 kV Schaltapparatur</t>
  </si>
  <si>
    <t>0304</t>
  </si>
  <si>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</si>
  <si>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</si>
  <si>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- 95мм2
Montage von Dreidrahtleitung - 95мм2</t>
  </si>
  <si>
    <t>0303150</t>
  </si>
  <si>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</si>
  <si>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</si>
  <si>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- 70мм2
Montage von Dreidrahtleitung - 70мм2</t>
  </si>
  <si>
    <t>0303100</t>
  </si>
  <si>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</si>
  <si>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</si>
  <si>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- 50мм2
Montage von Dreidrahtleitung - 50мм2</t>
  </si>
  <si>
    <t>0303050</t>
  </si>
  <si>
    <t>Montage eines AC-Leiters oder eines isolierten CCX-Leiters</t>
  </si>
  <si>
    <t xml:space="preserve">Монтаж на АС проводник или изолиран проводник CCX </t>
  </si>
  <si>
    <t xml:space="preserve">Монтаж на проводник 
Montage von Leitung </t>
  </si>
  <si>
    <t>0303</t>
  </si>
  <si>
    <r>
      <t>Montage eines Abspannisolators aus Silikon</t>
    </r>
    <r>
      <rPr>
        <sz val="8"/>
        <rFont val="Arial"/>
        <family val="2"/>
      </rPr>
      <t xml:space="preserve">
Montage eines Abspannisolators mittels Stifte, Laschen und Gabellaschen und U-Laschen an der Mastkonsole und zur Abspannklemme</t>
    </r>
  </si>
  <si>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</si>
  <si>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t>Монтаж на опъвателен силиконов изолатор
Montage eines Abspannisolators aus Silikon</t>
  </si>
  <si>
    <t>0302150</t>
  </si>
  <si>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</si>
  <si>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</si>
  <si>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t>Монтаж на изолаторна верига
Montage einer Isolatorenkette</t>
  </si>
  <si>
    <t>0302100</t>
  </si>
  <si>
    <r>
      <t>Montage eines Stützisolators</t>
    </r>
    <r>
      <rPr>
        <sz val="8"/>
        <rFont val="Arial"/>
        <family val="2"/>
      </rPr>
      <t xml:space="preserve">
Reinigung, Montage des Isolators durch Schraubenverbindung an einer Konsole oder durch Kunststoffhülse am Haken oder auf Stütze</t>
    </r>
  </si>
  <si>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</si>
  <si>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t>Монтаж на подпорен изолатор 
Montage eines Stützisolators</t>
  </si>
  <si>
    <t>0302050</t>
  </si>
  <si>
    <t>Montage eines Isolators</t>
  </si>
  <si>
    <t>Монтаж на изолатор</t>
  </si>
  <si>
    <t xml:space="preserve">Монтаж на изолатор 
Montage von Isolatoren </t>
  </si>
  <si>
    <t>0302</t>
  </si>
  <si>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</si>
  <si>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</si>
  <si>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ръчно               
Aufpreis Materialbeförderung- manuell</t>
  </si>
  <si>
    <t>т х км</t>
  </si>
  <si>
    <t xml:space="preserve">0301450    </t>
  </si>
  <si>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</si>
  <si>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</si>
  <si>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механизирано  
Aufpreis Materialbeförderung- mechanisiert</t>
  </si>
  <si>
    <t xml:space="preserve">0301400    </t>
  </si>
  <si>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</si>
  <si>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</si>
  <si>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t>Добавка за по-голяма основа 
Zuschlag für größere Grundlage</t>
  </si>
  <si>
    <t>М3</t>
  </si>
  <si>
    <t>0301350</t>
  </si>
  <si>
    <t>Stahlgittermast, 2 Systeme, +6m ЪМ 90-952</t>
  </si>
  <si>
    <t>ЖР стълб 2 тройки + 6м ЪМ 90-952</t>
  </si>
  <si>
    <t>ЖР стълб 2 тройки + 6м ЪМ 90-952    
Stahlgittermast, 2 Systeme +6 m   ЪМ 90-952</t>
  </si>
  <si>
    <t xml:space="preserve">030121O    </t>
  </si>
  <si>
    <t>Stahlgittermast, 2 Systeme, +3m ЪМ 90-952</t>
  </si>
  <si>
    <t>ЖР стълб 2 тройки + 3м ЪМ 90-952</t>
  </si>
  <si>
    <t>ЖР стълб 2 тройки + 3м ЪМ 90-952 
Stahlgittermast, 2 Systeme +3 m   ЪМ  90-952</t>
  </si>
  <si>
    <t>030121N</t>
  </si>
  <si>
    <t>Stahlgittermast, 2 Systeme, norm. ЪМ 90-952</t>
  </si>
  <si>
    <t>ЖР стълб 2 тройки норм. ЪМ 90-952</t>
  </si>
  <si>
    <t>ЖР стълб 2 тройки норм ЪМ 90-952
Stahlgittermast, 2 Systeme, normal  ЪМ 90-952</t>
  </si>
  <si>
    <t>030121M</t>
  </si>
  <si>
    <t>Stahlgittermast, 2 Systeme, +6m ЪМ 60-952</t>
  </si>
  <si>
    <t>ЖР стълб 2 тройки + 6м ЪМ 60-952</t>
  </si>
  <si>
    <t>ЖР стълб 2 тройки + 6м ЪМ 60-952    
Stahlgittermast, 2 Systeme +6 m   ЪМ 60-952</t>
  </si>
  <si>
    <t>030121L</t>
  </si>
  <si>
    <t>Stahlgittermast, 2 Systeme, +4m ЪМ 60-952</t>
  </si>
  <si>
    <t>ЖР стълб 2 тройки + 4м ЪМ 60-952</t>
  </si>
  <si>
    <t>ЖР стълб 2 тройки + 4м ЪМ 60-952    
Stahlgittermast, 2 Systeme +4 m   ЪМ 60-952</t>
  </si>
  <si>
    <t>030121K</t>
  </si>
  <si>
    <t>Stahlgittermast, 2 Systeme, +2m ЪМ 60-952</t>
  </si>
  <si>
    <t>ЖР стълб 2 тройки + 2м ЪМ 60-952</t>
  </si>
  <si>
    <t>ЖР стълб 2 тройки + 2м ЪМ 60-952 
Stahlgittermast, 2 Systeme +2 m   ЪМ  60-952</t>
  </si>
  <si>
    <t>030121J</t>
  </si>
  <si>
    <t>Stahlgittermast, 2 Systeme, norm. ЪМ 60-952</t>
  </si>
  <si>
    <t>ЖР стълб 2 тройки норм ЪМ 60-952</t>
  </si>
  <si>
    <t>ЖР стълб 2 тройки норм ЪМ 60-952
Stahlgittermast, 2 Systeme, normal  ЪМ 60-952</t>
  </si>
  <si>
    <t>030121I</t>
  </si>
  <si>
    <t>Stahlgittermast, 2 Systeme, +6m ЪМ 20-952</t>
  </si>
  <si>
    <t>ЖР стълб 2 тройки + 6м ЪМ 20-952</t>
  </si>
  <si>
    <t>ЖР стълб 2 тройки + 6м ЪМ 20-952   
Stahlgittermast, 2 Systeme +6 m   ЪМ 20-952</t>
  </si>
  <si>
    <t>030121H</t>
  </si>
  <si>
    <t>Stahlgittermast, 2 Systeme, +4m ЪМ 20-952</t>
  </si>
  <si>
    <t>ЖР стълб 2 тройки + 4м ЪМ 20-952</t>
  </si>
  <si>
    <t>ЖР стълб 2 тройки + 4м ЪМ 20-952   
Stahlgittermast, 2 Systeme +4 m   ЪМ 20-952</t>
  </si>
  <si>
    <t>030121G</t>
  </si>
  <si>
    <t>Stahlgittermast, 2 Systeme, +2m ЪМ 20-952</t>
  </si>
  <si>
    <t>ЖР стълб 2 тройки + 2м ЪМ 20-952</t>
  </si>
  <si>
    <t>ЖР стълб 2 тройки + 2м ЪМ 20-952  
Stahlgittermast, 2 Systeme +2 m   ЪМ 20-952</t>
  </si>
  <si>
    <t>030121F</t>
  </si>
  <si>
    <t>Stahlgittermast, 2 Systeme, norm ЪМ 20-952</t>
  </si>
  <si>
    <t>ЖР стълб 2 тройки норм ЪМ 20-952</t>
  </si>
  <si>
    <t>ЖР стълб 2 тройки норм ЪМ 20-952 
Stahlgittermast, 2 Systeme, normal  ЪМ 20-952</t>
  </si>
  <si>
    <t>030121E</t>
  </si>
  <si>
    <t>Stahlgittermast, 2 Systeme +6m, Trag-Stahlmast -952</t>
  </si>
  <si>
    <t>ЖР стълб 2 тройки + 6м НМГ-952</t>
  </si>
  <si>
    <t>ЖР стълб 2 тройки + 6м НМГ-952    
Stahlgittermast, 2 Systeme +6 m   НМГ 952</t>
  </si>
  <si>
    <t>030121D</t>
  </si>
  <si>
    <t>Stahlgittermast, 2 Systeme +4m, Trag-Stahlmast -952</t>
  </si>
  <si>
    <t>ЖР стълб 2 тройки + 4м НМГ-952</t>
  </si>
  <si>
    <t>ЖР стълб 2 тройки + 4м НМГ-952    
Stahlgittermast, 2 Systeme +2 m   НМГ 952</t>
  </si>
  <si>
    <t>030121C</t>
  </si>
  <si>
    <t>Stahlgittermast, 2 Systeme +2m, Trag-Stahlmast -952</t>
  </si>
  <si>
    <t>ЖР стълб 2 тройки + 2м НМГ-952</t>
  </si>
  <si>
    <t>ЖР стълб 2 тройки + 2м НМГ-952    
Stahlgittermast, 2 Systeme +2 m   НМГ 952</t>
  </si>
  <si>
    <t>030121B</t>
  </si>
  <si>
    <t>Stahlgittermast, 2 Systeme, norm. Trag-Stahlmast 952</t>
  </si>
  <si>
    <t>ЖР стълб 2 тройки норм НМГ 952</t>
  </si>
  <si>
    <t>ЖР стълб 2 тройки норм НМГ 952
Stahlgittermast, 2  Systeme, normal  НМГ 952</t>
  </si>
  <si>
    <t>030121A</t>
  </si>
  <si>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</si>
  <si>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</si>
  <si>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на болтова връзка
Aufstellung von Stahlgittermasten für 2 3er-Systeme durch Schraubverbindung</t>
  </si>
  <si>
    <t xml:space="preserve">030121     </t>
  </si>
  <si>
    <t>030120O</t>
  </si>
  <si>
    <t>030120N</t>
  </si>
  <si>
    <t>030120M</t>
  </si>
  <si>
    <t>030120L</t>
  </si>
  <si>
    <t>030120K</t>
  </si>
  <si>
    <t>030120J</t>
  </si>
  <si>
    <t>030120I</t>
  </si>
  <si>
    <t>030120H</t>
  </si>
  <si>
    <t>030120G</t>
  </si>
  <si>
    <t>030120F</t>
  </si>
  <si>
    <t>030120E</t>
  </si>
  <si>
    <t>030120D</t>
  </si>
  <si>
    <t>030120C</t>
  </si>
  <si>
    <t>030120B</t>
  </si>
  <si>
    <t>030120A</t>
  </si>
  <si>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</si>
  <si>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</si>
  <si>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Aufstellung von Stahlgittermasten für 2 3er-Systeme</t>
  </si>
  <si>
    <t>030120</t>
  </si>
  <si>
    <t>Masttrafostation - ЪМ 60-951</t>
  </si>
  <si>
    <t>Мачтов трафопост - ЪМ 60-951</t>
  </si>
  <si>
    <t>Мачтов трафопост
Masttrafostation</t>
  </si>
  <si>
    <t>0301170</t>
  </si>
  <si>
    <t xml:space="preserve">Stahlgittermast + 4m ЪМ 90-951 </t>
  </si>
  <si>
    <t xml:space="preserve">ЖР стълб + 4м ЪМ 90-951 </t>
  </si>
  <si>
    <t>ЖР стълб + 4м ЪМ 90-951
Stahlgittermast, +4 m  ЪМ 90-951</t>
  </si>
  <si>
    <t xml:space="preserve">030116S   </t>
  </si>
  <si>
    <t>Stahlgittermast + 2m ЪМ 90-951</t>
  </si>
  <si>
    <t>ЖР стълб + 2м ЪМ 90-951</t>
  </si>
  <si>
    <t>ЖР стълб + 2м ЪМ 90-951
Stahlgittermast, +2 m  ЪМ 90-951</t>
  </si>
  <si>
    <t>030116R</t>
  </si>
  <si>
    <t>Stahlgittermast, normal, ЪМ 90-951</t>
  </si>
  <si>
    <t>ЖР стълб нормален  ЪМ 90-951</t>
  </si>
  <si>
    <t>ЖР стълб нормален  ЪМ 90-951
Stahlgittermast, normal ЪМ 90-951</t>
  </si>
  <si>
    <t>030116Q</t>
  </si>
  <si>
    <t>Stahlgittermast + 6m ЪМ 60-951</t>
  </si>
  <si>
    <t>ЖР стълб + 6м ЪМ 60-951</t>
  </si>
  <si>
    <t>ЖР стълб + 6м ЪМ 60-951
Stahlgittermast, +6 m  ЪМ 60-951</t>
  </si>
  <si>
    <t>030116P</t>
  </si>
  <si>
    <t>Stahlgittermast + 4m ЪМ 60-951</t>
  </si>
  <si>
    <t>ЖР стълб + 4м ЪМ 60-951</t>
  </si>
  <si>
    <t>ЖР стълб + 4м ЪМ 60-951
Stahlgittermast, +4 m  ЪМ 60-951</t>
  </si>
  <si>
    <t>030116O</t>
  </si>
  <si>
    <t>Stahlgittermast + 2m ЪМ 60-951</t>
  </si>
  <si>
    <t>ЖР стълб + 2м ЪМ 60-951</t>
  </si>
  <si>
    <t>ЖР стълб + 2м ЪМ 60-951
Stahlgittermast, +2 m  ЪМ 60-951</t>
  </si>
  <si>
    <t>030116N</t>
  </si>
  <si>
    <t>Stahlgittermast, normal, ЪМ 60-951</t>
  </si>
  <si>
    <t>ЖР стълб нормален  ЪМ 60-951</t>
  </si>
  <si>
    <t xml:space="preserve">ЖР стълб нормален  ЪМ 60-951 
Stahlgittermast, normal  ЪМ 60-951 </t>
  </si>
  <si>
    <t>030116M</t>
  </si>
  <si>
    <t>Stahlgittermast + 6m ЪМ 20-951</t>
  </si>
  <si>
    <t>ЖР стълб + 6м ЪМ 20-951</t>
  </si>
  <si>
    <t>ЖР стълб + 6м ЪМ 20-951
Stahlgittermast, +6 m  ЪМ 20-951</t>
  </si>
  <si>
    <t>030116L</t>
  </si>
  <si>
    <t>Stahlgittermast + 4m ЪМ 20-951</t>
  </si>
  <si>
    <t>ЖР стълб + 4м ЪМ 20-951</t>
  </si>
  <si>
    <t>ЖР стълб + 4м ЪМ 20-951
Stahlgittermast, +4 m  ЪМ 20-951</t>
  </si>
  <si>
    <t>030116K</t>
  </si>
  <si>
    <t>Stahlgittermast + 2m ЪМ 20-951</t>
  </si>
  <si>
    <t>ЖР стълб + 2м ЪМ 20-951</t>
  </si>
  <si>
    <t>ЖР стълб + 2м ЪМ 20-951
Stahlgittermast, +2 m  ЪМ 20 -951</t>
  </si>
  <si>
    <t>030116J</t>
  </si>
  <si>
    <t xml:space="preserve">Stahlgittermast, normal, ЪМ 20-951 </t>
  </si>
  <si>
    <t xml:space="preserve">ЖР стълб нормален ЪМ 20-951 </t>
  </si>
  <si>
    <t>ЖР стълб нормален  ЪМ 20-951
Stahlgittermast, normal  ЪМ 20-951</t>
  </si>
  <si>
    <t>030116I</t>
  </si>
  <si>
    <t>Stahlgittermast, +6m , Trag-Stahlmast 951</t>
  </si>
  <si>
    <t>ЖР стълб + 6м НМГ 951</t>
  </si>
  <si>
    <t>ЖР стълб + 6м НМГ 951
Stahlgittermast, +6 m  НМГ 951</t>
  </si>
  <si>
    <t>030116H</t>
  </si>
  <si>
    <t>Stahlgittermast, +4m, Trag-Stahlmast 951</t>
  </si>
  <si>
    <t>ЖР стълб + 4м НМГ 951</t>
  </si>
  <si>
    <t>ЖР стълб + 4м НМГ 951
Stahlgittermast, +4 m  НМГ 951</t>
  </si>
  <si>
    <t>030116G</t>
  </si>
  <si>
    <t>Stahlgittermast, +2m, Trag-Stahlmast -951</t>
  </si>
  <si>
    <t>ЖР стълб +2м НМГ-951</t>
  </si>
  <si>
    <t>ЖР стълб +2м НМГ-951
Stahlgittermast, +2 m  НМГ -951</t>
  </si>
  <si>
    <t>030116F</t>
  </si>
  <si>
    <t>Stahlgittermast, normal, Trag-Stahlmast 951</t>
  </si>
  <si>
    <t>ЖР стълб нормален   НМГ 951</t>
  </si>
  <si>
    <t>ЖР стълб нормален   НМГ 951
Stahlgittermast, normal     (НМГ) 951</t>
  </si>
  <si>
    <t>030116E</t>
  </si>
  <si>
    <t>Stahlgittermast ЪМ +6m 40-501</t>
  </si>
  <si>
    <t>ЖР стълб ЪМ +6m 40-501</t>
  </si>
  <si>
    <t>ЖР стълб ЪМ +6m 40-501
Stahlgittermast,  ЪМ +6m 40 -501</t>
  </si>
  <si>
    <t>030116D</t>
  </si>
  <si>
    <t>Stahlgittermast ЪМ +4m 40-501</t>
  </si>
  <si>
    <t>ЖР стълб ЪМ +4m 40-501</t>
  </si>
  <si>
    <t>ЖР стълб ЪМ +4m 40-501
Stahlgittermast,  ЪМ +4m 40 -501</t>
  </si>
  <si>
    <t>030116C</t>
  </si>
  <si>
    <t>Stahlgittermast ЪМ +2m 40-501</t>
  </si>
  <si>
    <t>ЖР стълб ЪМ +2m 40-501</t>
  </si>
  <si>
    <t>ЖР стълб ЪМ +2m 40-501
Stahlgittermast,  ЪМ +2m 40 -501</t>
  </si>
  <si>
    <t>030116B</t>
  </si>
  <si>
    <t>Stahlgittermast ЪМ 40-501</t>
  </si>
  <si>
    <t>ЖР стълб ЪМ 40-501</t>
  </si>
  <si>
    <t>ЖР стълб ЪМ 40-501
Stahlgittermast,  ЪМ 40 -501</t>
  </si>
  <si>
    <t>030116A</t>
  </si>
  <si>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</si>
  <si>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</si>
  <si>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на болтова връзка
Aufstellung von Stahlgittermast für Einfachleitungen durch Schraubverbindung</t>
  </si>
  <si>
    <t xml:space="preserve">030116     </t>
  </si>
  <si>
    <t>030115S</t>
  </si>
  <si>
    <t>030115R</t>
  </si>
  <si>
    <t>030115Q</t>
  </si>
  <si>
    <t>030115P</t>
  </si>
  <si>
    <t>030115O</t>
  </si>
  <si>
    <t>030115N</t>
  </si>
  <si>
    <t>030115M</t>
  </si>
  <si>
    <t>030115L</t>
  </si>
  <si>
    <t>030115K</t>
  </si>
  <si>
    <t>030115J</t>
  </si>
  <si>
    <t>030115I</t>
  </si>
  <si>
    <t>030115H</t>
  </si>
  <si>
    <t>030115G</t>
  </si>
  <si>
    <t>030115F</t>
  </si>
  <si>
    <t>030115E</t>
  </si>
  <si>
    <t>030115D</t>
  </si>
  <si>
    <t>030115C</t>
  </si>
  <si>
    <t>030115B</t>
  </si>
  <si>
    <t>030115A</t>
  </si>
  <si>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</si>
  <si>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</si>
  <si>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Aufstellung von Stahlgittermasten für Einfachleitungen</t>
  </si>
  <si>
    <t>030115</t>
  </si>
  <si>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</si>
  <si>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</si>
  <si>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СрН.
Lotung eines MS - Stahlbetonmastes</t>
  </si>
  <si>
    <t>0301110</t>
  </si>
  <si>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</si>
  <si>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</si>
  <si>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t>Изправяне на стомано-бетонен стълб НЦГ -13м.
Aufstellung von Betonmast - 13 m</t>
  </si>
  <si>
    <t>0301100</t>
  </si>
  <si>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</si>
  <si>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</si>
  <si>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t xml:space="preserve">Изправяне на дървен стълб 
Aufstellung von Holzmast </t>
  </si>
  <si>
    <t>0301050</t>
  </si>
  <si>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</si>
  <si>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</si>
  <si>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t>Изправяне на дървен стълб на бетонова приставка
Aufstellung von Holzmasten auf Betonstütze</t>
  </si>
  <si>
    <t>0301030</t>
  </si>
  <si>
    <r>
      <t xml:space="preserve"> Montage von Betonfüßen für Holzmast</t>
    </r>
    <r>
      <rPr>
        <sz val="8"/>
        <rFont val="Arial"/>
        <family val="2"/>
      </rPr>
      <t xml:space="preserve">
Abfluchtung, Ausgraben einer Künette, Aufstellung, Aufrichten, Zuschütten und Stampfen. (nach Zeichnung)</t>
    </r>
  </si>
  <si>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</si>
  <si>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t xml:space="preserve">Монтаж на бетонова приставка за дървен стълб
Montage von Betonstütze für Holzmast
</t>
  </si>
  <si>
    <t>0301020</t>
  </si>
  <si>
    <t xml:space="preserve">Aufstellung von Masten 
</t>
  </si>
  <si>
    <t xml:space="preserve">Изправяне на стълб 
</t>
  </si>
  <si>
    <t xml:space="preserve">Изправяне на стълб
Aufstellung von Masten </t>
  </si>
  <si>
    <t>0301</t>
  </si>
  <si>
    <t>Freileitungen MS</t>
  </si>
  <si>
    <t>Електропроводи СрН</t>
  </si>
  <si>
    <t>Електропроводи СрН
Leitungen Mittelspannung</t>
  </si>
  <si>
    <t>03</t>
  </si>
  <si>
    <r>
      <t xml:space="preserve">Abtragung von NS-Kabel
</t>
    </r>
    <r>
      <rPr>
        <sz val="8"/>
        <rFont val="Arial"/>
        <family val="2"/>
      </rPr>
      <t>Abtragung von NS-Kabelkanälen aus dem Kanalnetz, Kabelkollektor, Gitter, Tragekonstruktionen etc.</t>
    </r>
  </si>
  <si>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</si>
  <si>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t>Демонтаж на кабел НН
Demontage eines Kabels NS</t>
  </si>
  <si>
    <t>0205100</t>
  </si>
  <si>
    <r>
      <t xml:space="preserve">Demontage eines NH-Unterteils für Hochleistungssicherungen
</t>
    </r>
    <r>
      <rPr>
        <sz val="8"/>
        <rFont val="Arial"/>
        <family val="2"/>
      </rPr>
      <t>Demontage eines NH-Unterteiles</t>
    </r>
  </si>
  <si>
    <r>
      <t xml:space="preserve">Демонтаж на основа за високомощен предпазител НН
</t>
    </r>
    <r>
      <rPr>
        <sz val="8"/>
        <rFont val="Arial"/>
        <family val="2"/>
      </rPr>
      <t>Отсъедняване от съоръженията, демонтаж.</t>
    </r>
  </si>
  <si>
    <t>Демонтаж на основа за високомощен предпазител НН 
Demontage eines Fundaments für Hochleistungssicherung NS</t>
  </si>
  <si>
    <t>0204300</t>
  </si>
  <si>
    <r>
      <t xml:space="preserve">Montage eines Unterteils für Hochleistungssicherung NS
</t>
    </r>
    <r>
      <rPr>
        <sz val="8"/>
        <rFont val="Arial"/>
        <family val="2"/>
      </rPr>
      <t xml:space="preserve">Montage des Unterteils, Anschluss an die Anlagen.
Die Befestigungselemente werden vom Auftragnehmer geliefert. </t>
    </r>
  </si>
  <si>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</si>
  <si>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t>Монтаж на основа за високомощен предпазител НН
Montage eines Fundaments für Hochleistungssicherung NS</t>
  </si>
  <si>
    <t>0204250</t>
  </si>
  <si>
    <r>
      <t>Losbinden von Kabel  von 4х35мм2 bis einschl. 4х240мм2 von Anlagen</t>
    </r>
    <r>
      <rPr>
        <sz val="8"/>
        <rFont val="Arial"/>
        <family val="2"/>
      </rPr>
      <t xml:space="preserve">
Lösen der Kabelbefestigung, Abklemmen der Kabel und Absicherung der elektrischen Teile.</t>
    </r>
  </si>
  <si>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</si>
  <si>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от 4х35 до 240мм2 вкл. от съоръжение
Losbinden des Kabels über 4х35 bis 240 mm2 inkl. von Anlagen</t>
  </si>
  <si>
    <t>0204200</t>
  </si>
  <si>
    <r>
      <t xml:space="preserve">Losbinden von Kabel bis einschl. 4х35mm2 von Anlagen
</t>
    </r>
    <r>
      <rPr>
        <sz val="8"/>
        <rFont val="Arial"/>
        <family val="2"/>
      </rPr>
      <t>Lösen der Kabelbefestigung, Abklemmen der Kabel und Absicherung der elektrischen Teile.</t>
    </r>
  </si>
  <si>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</si>
  <si>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до 4х35мм2 вкл. от съоръжение
Losbinden des Kabels bis 4х35 mm2 inkl. von Anlagen</t>
  </si>
  <si>
    <t xml:space="preserve">0204170    </t>
  </si>
  <si>
    <r>
      <t>Demontage von Kabelkassetten KVS</t>
    </r>
    <r>
      <rPr>
        <sz val="8"/>
        <rFont val="Arial"/>
        <family val="2"/>
      </rPr>
      <t xml:space="preserve">
Aufreißen oder Ausgraben des Fundamentes. Entfernung der dauerhaften Befestigung Demontage der Kassette. Zuschütten.</t>
    </r>
  </si>
  <si>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</si>
  <si>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t>Демонтаж на кабелна касета КРШ                                    
Demontage der Kabelkassetten</t>
  </si>
  <si>
    <t>0204150</t>
  </si>
  <si>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</si>
  <si>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</si>
  <si>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t>Монтаж на кабелен разпределителен шкаф КРШ                                    
Montage von Kabelverteilerschrank</t>
  </si>
  <si>
    <t>0204100</t>
  </si>
  <si>
    <r>
      <t>Demontage eines Kabelkastens</t>
    </r>
    <r>
      <rPr>
        <sz val="8"/>
        <rFont val="Arial"/>
        <family val="2"/>
      </rPr>
      <t xml:space="preserve">
Entfernung der dauerhaften Befestigung. Demontage des Kastens. Wiederherstellung des Grundes. </t>
    </r>
  </si>
  <si>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</si>
  <si>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t>Демонтаж на кабелна кутия                                    
Demontage von Kabelkasten</t>
  </si>
  <si>
    <t>0204060</t>
  </si>
  <si>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</si>
  <si>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</si>
  <si>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t>Монтаж на кабелна  кутия
Montage eines Kabelkastens</t>
  </si>
  <si>
    <t>0204050</t>
  </si>
  <si>
    <t>Kabelkasten, Kabelverteilschrank</t>
  </si>
  <si>
    <t>Кабелна  кутия, кабелен разпределителен шкаф</t>
  </si>
  <si>
    <t>Кабелна  кутия, кабелен разпределителен шкаф
Kabelklemmkasten, Kabelverteilerschrank</t>
  </si>
  <si>
    <t>0204</t>
  </si>
  <si>
    <r>
      <t xml:space="preserve">Befestigung von NS-Kabeln bis 4x240 mm2 mittels einer "C"-Schelle an der "C"-Schiene.
</t>
    </r>
    <r>
      <rPr>
        <sz val="8"/>
        <rFont val="Arial"/>
        <family val="2"/>
      </rPr>
      <t>Die Lieferung der "C"-Schellen erfolgt durch den Auftraggeber.</t>
    </r>
  </si>
  <si>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</si>
  <si>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t xml:space="preserve">Укрепване на кабели ниско напрежение до 4x240мм2  със "С"-скоба към "С"-шина  
Befestigung der NS-Kabel  bis 4x240 mm2 mittels einer "C"-Schelle an der "C"-Schiene                           
</t>
  </si>
  <si>
    <t xml:space="preserve">020370     </t>
  </si>
  <si>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</si>
  <si>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</si>
  <si>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4x240мм2 по стена                         
Befestigung der NS-Kabel  bis 4x240 mm2 an der Wand
</t>
  </si>
  <si>
    <t xml:space="preserve">020360B     </t>
  </si>
  <si>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</si>
  <si>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</si>
  <si>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4x185мм2 по стена                         
Befestigung der NS-Kabel  bis 4x185 mm2 an der Wand
</t>
  </si>
  <si>
    <t xml:space="preserve">020360A      </t>
  </si>
  <si>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</si>
  <si>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</si>
  <si>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по стена                         
Befestigung der NS-Kabel  an der Wand
</t>
  </si>
  <si>
    <t xml:space="preserve">020360    </t>
  </si>
  <si>
    <t>Befestigung von NS-Kabel /Kabelbündel/ 4х185mm2 und 4x240mm2 am Mast</t>
  </si>
  <si>
    <t>Укрепване на кабел /сноп кабели/ за ниско напрежение 4х185мм2 и 4x240mm2 по стълб</t>
  </si>
  <si>
    <t>Укрепване на кабели за ниско напрежение 4x185mm2 и 4х240мм2 по стълб 
Befestigung von Niederspannungskabeln 4x185mm2 und 4х240mm2 am Mast</t>
  </si>
  <si>
    <t>020350C</t>
  </si>
  <si>
    <t>Befestigung von NS-Kabel /Kabelbündel 4x95mm2 am Mast</t>
  </si>
  <si>
    <t>Укрепване на кабел /сноп кабели/ за ниско напрежение 4x95mm2 по стълб</t>
  </si>
  <si>
    <t>Укрепване на кабел (сноп кабели) за ниско напрежение 4x95mm2 по стълб
Befestigung von Niederspannungskabel (Kabelbündel) 4x95mm2 am Mast</t>
  </si>
  <si>
    <t>020350B</t>
  </si>
  <si>
    <t>Befestigung von NS-Kabel /Kabelbündel/  bis 4x35mm2 am Mast oder an Metallkonstruktion für Tafel</t>
  </si>
  <si>
    <t>Укрепване на кабел /сноп кабели/ за ниско напрежение до 4x35mm2 по стълб или метална конструкция за табло</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</si>
  <si>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</si>
  <si>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020350A</t>
  </si>
  <si>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</si>
  <si>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</si>
  <si>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t>Укрепване на кабели за ниско напрежение по стълб или метална конструкция за табло
Befestigung von Niederspannungskabeln an den Mast oder Metalkonstruktion für Zählertafel</t>
  </si>
  <si>
    <t>020350</t>
  </si>
  <si>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</si>
  <si>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</si>
  <si>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t xml:space="preserve">Изпитване на кабел НН с повишено напрежение и издаване на протокол
Überprüfung von NS-Kabeln mit erhöheter Spannung und Protokollausstellung </t>
  </si>
  <si>
    <t>0203400</t>
  </si>
  <si>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</si>
  <si>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</si>
  <si>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4 бр. изолирани маншони или клема за монтаж на открито
Anfertigung von Kabelverbindungen einer ISO-Leitung mit 4-adrigem Kabel</t>
  </si>
  <si>
    <t xml:space="preserve">020330B     </t>
  </si>
  <si>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</si>
  <si>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</si>
  <si>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2 бр. изолирани маншони или клема за монтаж на открито
Anfertigung von Kabelverbindungen einer ISO-Leitung mit 2-adrigem Kabel</t>
  </si>
  <si>
    <t>020330А</t>
  </si>
  <si>
    <t>Kabelendverschluss mit Klemmen von über 4х185 bis einschl. 4х240mm2</t>
  </si>
  <si>
    <t>Кабелна глава с клеми над 4х185 до 4х240мм2 включително.</t>
  </si>
  <si>
    <t>Кабелна глава с клеми над 4х185 до 4х240мм2 вкл.
Kabelendverschluss mit Klemmen  über 4x185 bis 4x240 mm² inkl.</t>
  </si>
  <si>
    <t xml:space="preserve">020315С     </t>
  </si>
  <si>
    <t>Kabelendverschluss mit Klemmen von über 4х35 bis einschl. 4х185mm2.</t>
  </si>
  <si>
    <t>Кабелна глава с клеми над 4х35 до 4х185мм2 включително.</t>
  </si>
  <si>
    <t>Кабелна глава с клеми  над 4х35 до 4х185мм2 вкл.
Kabelendverschluss mit Klemmen  über 4x35 bis 4x185 mm² Inkl.</t>
  </si>
  <si>
    <t>020315B</t>
  </si>
  <si>
    <t>Kabelendverschluss mit Klemmen bis einschl. 4х35mm2</t>
  </si>
  <si>
    <t>Кабелна глава с клеми до 4х35мм2 включително.</t>
  </si>
  <si>
    <t>Кабелна глава с клеми до 4х35мм2 вкл.
Kabelendverschluss  mit Klemmen bis 4x35mm2 inkl.</t>
  </si>
  <si>
    <t>020315A</t>
  </si>
  <si>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</si>
  <si>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</si>
  <si>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t>Направа на кабелна глава с 4 бр. клеми за монтаж на открито
Anfertigung von Kabelendverschluss mit 4 Klemmen  für Freiluftmontage</t>
  </si>
  <si>
    <t>020315</t>
  </si>
  <si>
    <t>Kabelanschluss mit V-Klemmen von über 4х185mm2 bis einschl. 4х240mm2</t>
  </si>
  <si>
    <t>Кабелна връзка с V-клема над 4х185мм2 до 4х240мм2 включително</t>
  </si>
  <si>
    <t xml:space="preserve">Кабелна връзка  с V-клема над 4х185 мм2 до 4х240 мм2 вкл.
Kabelanschluss mit V-Klemmen (über4х185 bis 4x240 mm2 inkl.) </t>
  </si>
  <si>
    <t xml:space="preserve">020312С    </t>
  </si>
  <si>
    <t>Kabelverbindung mit V-Klemmen von über 4х35мм2 bis einschl. 4х185mm2.</t>
  </si>
  <si>
    <t>Кабелна връзка с V-клема над 4х35мм2 до 4х185мм2 включително</t>
  </si>
  <si>
    <t xml:space="preserve">Кабелна връзка  с V-клема над 4х35 мм2 до 4х185 мм2 вкл.
Kabelanschluß mit V-Klemmen (über4х 35 bis 4x185 mm2 inkl.) </t>
  </si>
  <si>
    <t>020312B</t>
  </si>
  <si>
    <t>Kabelverbindung mit V-Klemmen bis einschl. 4х35mm2</t>
  </si>
  <si>
    <t>Кабелна връзка с V-клема до 4х35мм2 включително.</t>
  </si>
  <si>
    <t>Кабелна връзка с V- клема до 4х35 мм2 вкл.
Kabelanschluß mit V-Klemmen (bis 4x35 mm2)  einschl.</t>
  </si>
  <si>
    <t>020312A</t>
  </si>
  <si>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</si>
  <si>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</si>
  <si>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t>Направа на кабелни връзки с V-клема за монтаж на закрито 
Anfertigen von Kabelanschlüsse mit V-Klemmen für Innenraummontage</t>
  </si>
  <si>
    <t>020312</t>
  </si>
  <si>
    <t>Kabelanschluss mit Kabelschuhen von über 4х185 bis einschl. 4х240мм2</t>
  </si>
  <si>
    <t>Кабелна връзка с кабелни обувки над 4х185 до 4х240мм2. включително</t>
  </si>
  <si>
    <t>Кабелна връзка с кабелни обувки над 4х185 до 4х240 мм2 вкл.
Kabelanschluss mit Kabelschuhen über 4x185 bis 4x240mm2 inkl.</t>
  </si>
  <si>
    <t xml:space="preserve">020310С    </t>
  </si>
  <si>
    <t>Kabelanschluss mit Kabelschuhen von über 4х35 bis einschl. 4х185mm2.</t>
  </si>
  <si>
    <t>Кабелна връзка с кабелни обувки над 4х35 до 4х185мм2. включително</t>
  </si>
  <si>
    <t>Кабелна връзка с кабелни обувки над 4х35 до 4х185 мм2 вкл.
Kabelanschluss mit Kabelschuhen über 4x35 bis 4x185mm2 inkl.</t>
  </si>
  <si>
    <t>020310B</t>
  </si>
  <si>
    <t>Kabelanschluss mit Kabelschuhen bis einschl. 4х35mm2</t>
  </si>
  <si>
    <t>Кабелна връзка с кабелни обувки до 4х35мм2 включително.</t>
  </si>
  <si>
    <t>Кабелна връзка с кабелни обувки до 4х35мм2 вкл.
Kabelanschluss mit Kabelschuhen bis 4x35mm2 inkl.</t>
  </si>
  <si>
    <t>020310A</t>
  </si>
  <si>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</si>
  <si>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</si>
  <si>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t xml:space="preserve">Направа на кабелни връзки с кабелни обувки на закрито
Anfertigen von Kabelanschlüsse mit Kabelschuhen für Innenraummontage </t>
  </si>
  <si>
    <t>020310</t>
  </si>
  <si>
    <t xml:space="preserve">Einbau von Verbindungsmuffen für NS- Kabel bis einschl. 4х240 mm.    </t>
  </si>
  <si>
    <t xml:space="preserve">Монтаж на съединителни муфи за кабели НН до 4х240мм вкл.    </t>
  </si>
  <si>
    <t>Монтаж на съединителни муфи за кабели НН до 4х240мм вкл.
Einbau von Verbindungsmuffen für NS-Kabel bis einschl. 4x240 mm2 einschließlich</t>
  </si>
  <si>
    <t>020305D</t>
  </si>
  <si>
    <t xml:space="preserve">Einbau von Verbindungsmuffen für NS- Kabel bis einschl. 4х185 mm.    </t>
  </si>
  <si>
    <t xml:space="preserve">Монтаж на съединителни муфи за кабели НН до 4х185мм вкл.    </t>
  </si>
  <si>
    <t>Монтаж на съединителни муфи за кабели НН до 4х185мм вкл.
Einbau von Verbindungsmuffen für NS-Kabel bis einschl. 4x185 mm2 einschließlich</t>
  </si>
  <si>
    <t>020305C</t>
  </si>
  <si>
    <t xml:space="preserve">Einbau von Verbindungsmuffen für NS- Kabel bis einschl. 4х95 mm.      </t>
  </si>
  <si>
    <t xml:space="preserve">Монтаж на съединителни муфи за кабели НН до 4х95мм вкл.    </t>
  </si>
  <si>
    <t>Монтаж на съединителни муфи за кабели НН до 4х95мм вкл.
Einbau von Verbindungsmuffen für NS-Kabel bis einschl. 4x95 mm einschließlich</t>
  </si>
  <si>
    <t>020305В</t>
  </si>
  <si>
    <t>Einbau von Verbindungsmuffen für NS- Kabel bis einschl. 4х35 mm.</t>
  </si>
  <si>
    <t>Монтаж на съединителни муфи за кабели НН до 4х35мм вкл.</t>
  </si>
  <si>
    <t>Монтаж на съединителни муфи за кабели НН до 4х35мм вкл.
Einbau von Verbindungsmuffen für NS-Kabel bis einschl. 4x35 mm2 einschließlich.</t>
  </si>
  <si>
    <t>020305А</t>
  </si>
  <si>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</si>
  <si>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</si>
  <si>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t xml:space="preserve">Монтаж на съединителни муфи НН
Einbau von Verbindungsmuffen NS </t>
  </si>
  <si>
    <t>020305</t>
  </si>
  <si>
    <t>Muffen und Verbindungen</t>
  </si>
  <si>
    <t>Муфи и връзки</t>
  </si>
  <si>
    <t>Mуфи, връзки
Verbindungsmuffen und Verbindungen</t>
  </si>
  <si>
    <t>0203</t>
  </si>
  <si>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</si>
  <si>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</si>
  <si>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t xml:space="preserve">Полагане или изтегляне на единичен проводник до 50 mm2
Verlegen oder Einziehen von Einzelleiter bis 50 mm2 </t>
  </si>
  <si>
    <t>020201F</t>
  </si>
  <si>
    <r>
      <t xml:space="preserve">Einzug von Niederspannungskabeln, 4 x 240mm2 </t>
    </r>
    <r>
      <rPr>
        <sz val="8"/>
        <rFont val="Arial"/>
        <family val="2"/>
      </rPr>
      <t xml:space="preserve">
Gewicht: 4,13 kg/m; d 6,28 cm )</t>
    </r>
  </si>
  <si>
    <r>
      <t>Изтегляне на кабели за ниско напрежение, 4 x 240mm2</t>
    </r>
    <r>
      <rPr>
        <sz val="8"/>
        <rFont val="Arial"/>
        <family val="2"/>
      </rPr>
      <t xml:space="preserve">
Тегло: 4,13 kg/m; d 6,28 cm</t>
    </r>
  </si>
  <si>
    <t>Изтегляне на кабели за ниско напрежение, 4 x 240mm2 вкл.
Nsp.-Kabel 4 x 240mm2 Einziehen</t>
  </si>
  <si>
    <t>020201D</t>
  </si>
  <si>
    <r>
      <t xml:space="preserve">Einzug von Niederspannungskabeln, 4x 185 mm2 </t>
    </r>
    <r>
      <rPr>
        <sz val="8"/>
        <rFont val="Arial"/>
        <family val="2"/>
      </rPr>
      <t xml:space="preserve">
Gewicht:3,57 kg/m; d 4,96 cm</t>
    </r>
  </si>
  <si>
    <r>
      <t>Изтегляне на кабели за ниско напрежение, 4 x 185mm2</t>
    </r>
    <r>
      <rPr>
        <sz val="8"/>
        <rFont val="Arial"/>
        <family val="2"/>
      </rPr>
      <t xml:space="preserve">
Тегло:3,57 kg/m; d 4,96 cm</t>
    </r>
  </si>
  <si>
    <t>Изтегляне на кабели за ниско напрежение, 4 x 185mm2 вкл.
Nsp.-Kabel 4 x 185mm2 einziehen</t>
  </si>
  <si>
    <t>020201C</t>
  </si>
  <si>
    <r>
      <t xml:space="preserve">Einzug von Niederspannungskabeln, 4 x 95mm2 </t>
    </r>
    <r>
      <rPr>
        <sz val="8"/>
        <rFont val="Arial"/>
        <family val="2"/>
      </rPr>
      <t xml:space="preserve">
Gewicht:  1,86 kg/m; d 3,82 cm ) </t>
    </r>
  </si>
  <si>
    <r>
      <t>Изтегляне на кабели за ниско напрежение, 4 x 95mm2</t>
    </r>
    <r>
      <rPr>
        <sz val="8"/>
        <rFont val="Arial"/>
        <family val="2"/>
      </rPr>
      <t xml:space="preserve">
Тегло:  1,86 kg/m; d 3,82 cm </t>
    </r>
  </si>
  <si>
    <t>Изтегляне на кабели за ниско напрежение, 4 x 95mm2 вкл.
Nsp.-Kabel 4 x 95mm2 einziehen</t>
  </si>
  <si>
    <t>020201B</t>
  </si>
  <si>
    <r>
      <t xml:space="preserve">Einzug von Niederspannungskabeln bis 4x35mm2 </t>
    </r>
    <r>
      <rPr>
        <sz val="8"/>
        <rFont val="Arial"/>
        <family val="2"/>
      </rPr>
      <t xml:space="preserve">
Gewicht: 0,832 kg/m; d 2,62 cm )</t>
    </r>
  </si>
  <si>
    <r>
      <t xml:space="preserve">Изтегляне на кабели за ниско напрежение, до 4x35mm2 </t>
    </r>
    <r>
      <rPr>
        <sz val="8"/>
        <rFont val="Arial"/>
        <family val="2"/>
      </rPr>
      <t xml:space="preserve">
Тегло: 0,832 kg/m; d 2,62 cm</t>
    </r>
  </si>
  <si>
    <t>Изтегляне на кабели за ниско напрежение, до 4x35mm2 вкл.
Nsp.Kabel bis 4x35mm2 einziehen</t>
  </si>
  <si>
    <t>020201A</t>
  </si>
  <si>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</si>
  <si>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</si>
  <si>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t>Изтегляне на кабели ниско напрежение в тръбна канална мрежа
Niederspannungskabel in einem Kabelkanalsystem einziehen</t>
  </si>
  <si>
    <t>020201</t>
  </si>
  <si>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</si>
  <si>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</si>
  <si>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t>Изтегляне на кабели в тръбна мрежа
Kabel einziehen im Rohrnetz</t>
  </si>
  <si>
    <t>0202</t>
  </si>
  <si>
    <r>
      <t xml:space="preserve">Verlegung von Niederspannungskabeln, 4x240 mm2 </t>
    </r>
    <r>
      <rPr>
        <sz val="8"/>
        <rFont val="Arial"/>
        <family val="2"/>
      </rPr>
      <t xml:space="preserve">
Gewicht: 4,13 kg/m; d 6,28 cm )</t>
    </r>
  </si>
  <si>
    <r>
      <t>Полагане на кабели за ниско напрежение, 4 x 240mm2</t>
    </r>
    <r>
      <rPr>
        <sz val="8"/>
        <rFont val="Arial"/>
        <family val="2"/>
      </rPr>
      <t xml:space="preserve">
Тегло: 4,13 kg/m; d 6,28 cm</t>
    </r>
  </si>
  <si>
    <t>Полагане на кабели за ниско напрежение, 4 x 240mm2 вкл.
Nsp.-Kabel 4 x 240mm2 Verlegen</t>
  </si>
  <si>
    <t>020101D</t>
  </si>
  <si>
    <r>
      <t xml:space="preserve">Verlegung von Niederspannungskabeln, 4x185mm2 </t>
    </r>
    <r>
      <rPr>
        <sz val="8"/>
        <rFont val="Arial"/>
        <family val="2"/>
      </rPr>
      <t xml:space="preserve">
Gewicht: 3,57 kg/m; d 4,96 cm )</t>
    </r>
  </si>
  <si>
    <r>
      <t>Полагане на кабели за ниско напрежение, 4 x 185mm2</t>
    </r>
    <r>
      <rPr>
        <sz val="8"/>
        <rFont val="Arial"/>
        <family val="2"/>
      </rPr>
      <t xml:space="preserve">
Тегло: 3,57 kg/m; d 4,96 cm</t>
    </r>
  </si>
  <si>
    <t>Полагане на кабели за ниско напрежение, 4 x 185mm2 вкл.
Nsp.-Kabel 4 x 185mm2 verlegen</t>
  </si>
  <si>
    <t>020101C</t>
  </si>
  <si>
    <r>
      <t xml:space="preserve">Verlegung von Niederspannungskabeln, 4x95mm2 </t>
    </r>
    <r>
      <rPr>
        <sz val="8"/>
        <rFont val="Arial"/>
        <family val="2"/>
      </rPr>
      <t xml:space="preserve">
Gewicht: 1,86 kg/m; d 3,82 cm ) </t>
    </r>
  </si>
  <si>
    <r>
      <t>Полагане на кабели за ниско напрежение, 4 x 95mm2</t>
    </r>
    <r>
      <rPr>
        <sz val="8"/>
        <rFont val="Arial"/>
        <family val="2"/>
      </rPr>
      <t xml:space="preserve">
Тегло: 1,86 kg/m; d 3,82 cm </t>
    </r>
  </si>
  <si>
    <t>Полагане на кабели за ниско напрежение, 4 x 95mm2 вкл.
Nsp.-Kabel 4 x 95mm2 verlegen</t>
  </si>
  <si>
    <t>020101B</t>
  </si>
  <si>
    <r>
      <t xml:space="preserve">Verlegung von Niederspannungskabeln bis 4x35mm2 </t>
    </r>
    <r>
      <rPr>
        <sz val="8"/>
        <rFont val="Arial"/>
        <family val="2"/>
      </rPr>
      <t xml:space="preserve">
Gewicht: 0,832 kg/m; d 2,62 cm )</t>
    </r>
  </si>
  <si>
    <r>
      <t xml:space="preserve">Полагане на кабели за ниско напрежение, до 4x35mm2 </t>
    </r>
    <r>
      <rPr>
        <sz val="8"/>
        <rFont val="Arial"/>
        <family val="2"/>
      </rPr>
      <t xml:space="preserve">
Тегло: 0,832 kg/m; d 2,62 cm</t>
    </r>
  </si>
  <si>
    <t>Полагане на кабели за ниско напрежение, до 4x35mm2 вкл.
Nsp.Kabel bis 4x35mm2 verlegen</t>
  </si>
  <si>
    <t>020101A</t>
  </si>
  <si>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</si>
  <si>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</si>
  <si>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t>Полагане на кабели за ниско напрежение в изкоп
Verlegung von Niederspannungskabeln im Künette</t>
  </si>
  <si>
    <t>020101</t>
  </si>
  <si>
    <r>
      <t xml:space="preserve">Verlegung von Kabeln in Künetten
</t>
    </r>
    <r>
      <rPr>
        <sz val="8"/>
        <rFont val="Arial"/>
        <family val="2"/>
      </rPr>
      <t>Verlegung von Kabeln in Künetten, einschl. durch Schutzrohre mit einer Länge bis zu 10m.</t>
    </r>
  </si>
  <si>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</si>
  <si>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t>Полагане на кабели в изкоп
Verlegung von Kabeln im Künette</t>
  </si>
  <si>
    <t>0201</t>
  </si>
  <si>
    <r>
      <t>Niederspannungskabel</t>
    </r>
    <r>
      <rPr>
        <sz val="8"/>
        <rFont val="Arial"/>
        <family val="2"/>
      </rPr>
      <t xml:space="preserve">
Kabel und Zubehör.</t>
    </r>
  </si>
  <si>
    <r>
      <t>Кабели ниско напрежение</t>
    </r>
    <r>
      <rPr>
        <sz val="8"/>
        <rFont val="Arial"/>
        <family val="2"/>
      </rPr>
      <t xml:space="preserve">
Кабели и принадлежности.</t>
    </r>
  </si>
  <si>
    <t>Кабели ниско напрежение
Niederspannungskabel</t>
  </si>
  <si>
    <t>02</t>
  </si>
  <si>
    <r>
      <t xml:space="preserve">Abtragung von 20 kV- Kabel 
</t>
    </r>
    <r>
      <rPr>
        <sz val="8"/>
        <rFont val="Arial"/>
        <family val="2"/>
      </rPr>
      <t>Demontage von drei 20 kV-Einleiterkabeln aus dem Kanalnetz, Kabelkollektor,Gitter, Tragekonstruktionen etc.</t>
    </r>
  </si>
  <si>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</si>
  <si>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t>Демонтаж на 20 kV кабел 
Demontage eines 20 kV Kabels</t>
  </si>
  <si>
    <t>0103200</t>
  </si>
  <si>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</si>
  <si>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</si>
  <si>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t>Изпитване на кабел 20кV и издаване на протокол
20 kV-Kabelüberprüfung und Protokollausstellung</t>
  </si>
  <si>
    <t>0103100</t>
  </si>
  <si>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</si>
  <si>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</si>
  <si>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средно напрежение по стена                         
Befestigung der MS-Kabel an der Wand
</t>
  </si>
  <si>
    <t xml:space="preserve">0103010  </t>
  </si>
  <si>
    <t>20 kV Kabel, Sonstiges</t>
  </si>
  <si>
    <t>20 kV-Кабел, Други</t>
  </si>
  <si>
    <t>20 kV-Кабел, Други
20 kV-Kabel, Sonstiges</t>
  </si>
  <si>
    <t>0103</t>
  </si>
  <si>
    <r>
      <rPr>
        <b/>
        <sz val="8"/>
        <rFont val="Arial"/>
        <family val="2"/>
      </rPr>
      <t xml:space="preserve">Einzug von 20 kV-Kabel, 3x1x400 mm2
</t>
    </r>
    <r>
      <rPr>
        <sz val="8"/>
        <rFont val="Arial"/>
        <family val="2"/>
      </rPr>
      <t>Einzug von drei 20 kV-Einleiter-Kabeln, 3х 1 x 400 mm2 (Gewicht: 2,54 kg/m; d 4,8 cm )</t>
    </r>
  </si>
  <si>
    <r>
      <t>Изтегляне на 20 kV-кабел, 3x1x400 mm2</t>
    </r>
    <r>
      <rPr>
        <sz val="8"/>
        <rFont val="Arial"/>
        <family val="2"/>
      </rPr>
      <t xml:space="preserve">
Изтегляне на три 20 kV-едножилни кабела, 3 x 1 x 400 mm2  (тегло: 2,54 kg/m; d 4,8 cm )</t>
    </r>
  </si>
  <si>
    <t>Изтегляне на 20 kV-кабел, 3x1x400 mm2 вкл.
20 kV-Kabel 3x1x400 mm2 einziehen</t>
  </si>
  <si>
    <t>010201E</t>
  </si>
  <si>
    <r>
      <t xml:space="preserve">Einzug von 20 kV- Kabel, 3x1x300 mm2
</t>
    </r>
    <r>
      <rPr>
        <sz val="8"/>
        <rFont val="Arial"/>
        <family val="2"/>
      </rPr>
      <t>Einzug von drei 20 kV-Einleiter-Kabeln, 3 x 1 x 300 mm2  (Gewicht: 2,11 kg/m; d 4,4 cm )</t>
    </r>
  </si>
  <si>
    <r>
      <t xml:space="preserve">Изтегляне на 20 kV-кабел, 3x1x300 mm2
</t>
    </r>
    <r>
      <rPr>
        <sz val="8"/>
        <rFont val="Arial"/>
        <family val="2"/>
      </rPr>
      <t>Изтегляне на три 20 kV-едножилни кабела, 3 x 1 x 300 mm2   (тегло: 2,11 kg/m; d 4,4 cm )</t>
    </r>
  </si>
  <si>
    <t>Изтегляне на 20 kV-кабел, 3x1x300 mm2 вкл.
20 kV-Kabel 3x1x300 mm2 einziehen</t>
  </si>
  <si>
    <t xml:space="preserve">010201D  </t>
  </si>
  <si>
    <r>
      <t xml:space="preserve">Einzug von 20 kV-Kabel, 3x1x185 mm2
</t>
    </r>
    <r>
      <rPr>
        <sz val="8"/>
        <rFont val="Arial"/>
        <family val="2"/>
      </rPr>
      <t>Einzug von drei 20 kV-Einleiter-Kabeln, 3х 1 x 185 mm2 (Gewicht: 1,64 kg/m; d 4,1cm )</t>
    </r>
  </si>
  <si>
    <r>
      <t>Изтегляне на 20 kV-кабел, 3x1x185 mm2</t>
    </r>
    <r>
      <rPr>
        <sz val="8"/>
        <rFont val="Arial"/>
        <family val="2"/>
      </rPr>
      <t xml:space="preserve">
Изтегляне на три 20 kV-едножилни кабела, 3х 1 x 185 mm2(тегло: 1,64 kg/m; d 4,1cm )</t>
    </r>
  </si>
  <si>
    <t>Изтегляне на 20 kV-кабел, 3x1x185 mm2 вкл.
20 kV-Kabel 3x1x185 mm2 einziehen</t>
  </si>
  <si>
    <t>010201B</t>
  </si>
  <si>
    <r>
      <t xml:space="preserve">Einzug von 20 kV-Kabel, bis 3x1x95 mm2
</t>
    </r>
    <r>
      <rPr>
        <sz val="8"/>
        <rFont val="Arial"/>
        <family val="2"/>
      </rPr>
      <t>Einzug von drei 20 kV-Einleiter-Kabeln, 3x 1 x 95 mm2 (Gewicht: 1,16 kg/m; d 3,6 cm )</t>
    </r>
  </si>
  <si>
    <r>
      <t xml:space="preserve">Изтегляне на 20 kV-кабел, до 3x1x95 mm2 </t>
    </r>
    <r>
      <rPr>
        <sz val="8"/>
        <rFont val="Arial"/>
        <family val="2"/>
      </rPr>
      <t xml:space="preserve">
Изтегляне на три 20 kV-едножилни кабела, 3x 1 x 95 mm2 (тегло: 1,16 kg/m; d 3,6 cm )</t>
    </r>
  </si>
  <si>
    <t>Изтегляне на 20 kV-кабел, до 3x1x95 mm2 вкл.
20 kV-Kabel bis 3x1x95 mm2 einziehen</t>
  </si>
  <si>
    <t>010201A</t>
  </si>
  <si>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</si>
  <si>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</si>
  <si>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t>Изтегляне на 20 kV-кабел
20 kV-Kabel einziehen</t>
  </si>
  <si>
    <t>010201</t>
  </si>
  <si>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</si>
  <si>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</si>
  <si>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t>20 kV- кабелни линии с принадлежности в тръбна канална мрежа
20 kV Kabellinien mit Zubehöhr in einem Rohrnetz</t>
  </si>
  <si>
    <t>0102</t>
  </si>
  <si>
    <r>
      <rPr>
        <b/>
        <sz val="8"/>
        <rFont val="Arial"/>
        <family val="2"/>
      </rPr>
      <t>Verlegung von 20 kV-Kabel, 3x1x400 mm2</t>
    </r>
    <r>
      <rPr>
        <sz val="8"/>
        <rFont val="Arial"/>
        <family val="2"/>
      </rPr>
      <t xml:space="preserve">
Verlegung von drei 20 kV-Einleiter-Kablen, 3 x 1 x 400 mm2 (Gewicht: 2,54 kg/m; d 4,8 cm )</t>
    </r>
  </si>
  <si>
    <r>
      <t xml:space="preserve">Полагане на 20 kV-кабел, 3x1x400 mm2
</t>
    </r>
    <r>
      <rPr>
        <sz val="8"/>
        <rFont val="Arial"/>
        <family val="2"/>
      </rPr>
      <t>Полагане на три 20 kV-едножилни кабела, 3 x 1 x 300 mm2 (тегло: 2,11 kg/m; d 4,4 cm )</t>
    </r>
  </si>
  <si>
    <t>Полагане на 20 kV-кабел, 3x1x400 mm2 вкл.
20 kV-Kabel 3x1x300 mm2 verlegen</t>
  </si>
  <si>
    <t>010101E</t>
  </si>
  <si>
    <r>
      <t xml:space="preserve">Verlegung von Kabel 20 kV, 3x1x300 mm2
</t>
    </r>
    <r>
      <rPr>
        <sz val="8"/>
        <rFont val="Arial"/>
        <family val="2"/>
      </rPr>
      <t>Verlegung von drei 20 kV-Einleiter-Kabeln, 3 x 1 x 300 mm2 (Gewicht: 2,11 kg/m; d 4,4 cm )</t>
    </r>
  </si>
  <si>
    <r>
      <t xml:space="preserve">Полагане на 20 kV-кабел, 3x1x300 mm2
</t>
    </r>
    <r>
      <rPr>
        <sz val="8"/>
        <rFont val="Arial"/>
        <family val="2"/>
      </rPr>
      <t>Полагане на три 20 kV-едножилни кабела, 3 x 1 x 300 mm2 (тегло: 2,11 kg/m; d 4,4 cm )</t>
    </r>
  </si>
  <si>
    <t>Полагане на 20 kV-кабел, 3x1x300 mm2 вкл.
20 kV-Kabel 3x1x300 mm2 verlegen</t>
  </si>
  <si>
    <t xml:space="preserve">010101D   </t>
  </si>
  <si>
    <r>
      <t xml:space="preserve">Verlegung von 20 kV-Kabel, 3x1x185 mm2 </t>
    </r>
    <r>
      <rPr>
        <sz val="8"/>
        <rFont val="Arial"/>
        <family val="2"/>
      </rPr>
      <t xml:space="preserve">
Verlegung von drei 20 kV-Einleiter-Kabeln, 3х 1 x 185 mm2 (Gewicht: 1,64 kg/m; d 4,1cm )</t>
    </r>
  </si>
  <si>
    <r>
      <t>Полагане на 20 kV-кабел, 3x1x185 mm2</t>
    </r>
    <r>
      <rPr>
        <sz val="8"/>
        <rFont val="Arial"/>
        <family val="2"/>
      </rPr>
      <t xml:space="preserve">
Полагане на три 20 kV-едножилни кабела, 3х 1 x 185 mm2 (тегло: 1,64 kg/m; d 4,1cm )</t>
    </r>
  </si>
  <si>
    <t>Полагане на 20 kV-кабел, 3x1x185 mm2 вкл.
20 kV-Kabel 3x1x185 mm2 verlegen</t>
  </si>
  <si>
    <t>010101B</t>
  </si>
  <si>
    <r>
      <t xml:space="preserve">Verlegung von 20 kV-Kabel, bis 3x1x95 mm2 </t>
    </r>
    <r>
      <rPr>
        <sz val="8"/>
        <rFont val="Arial"/>
        <family val="2"/>
      </rPr>
      <t xml:space="preserve">
Verlegung von drei 20 kV-Einleiter-Kabeln, 3x 1 x 95 mm2 (Gewicht: 1,16 kg/m; d 3,6 cm )</t>
    </r>
  </si>
  <si>
    <r>
      <t xml:space="preserve">Полагане на 20 kV-кабел, до 3x1x95 mm2 </t>
    </r>
    <r>
      <rPr>
        <sz val="8"/>
        <rFont val="Arial"/>
        <family val="2"/>
      </rPr>
      <t xml:space="preserve">
Полагане на три 20 kV-едножилни кабела, 3x 1 x 95 mm2 (тегло: 1,16 kg/m; d 3,6 cm )</t>
    </r>
  </si>
  <si>
    <t>Полагане на 20 kV-кабел, до 3x1x95 mm2 вкл.
20 kV-Kabel bis 3x1x95 mm2 verlegen</t>
  </si>
  <si>
    <t>010101A</t>
  </si>
  <si>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</si>
  <si>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</si>
  <si>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t>Полагане на 20 kV-кабел
20 kV-Kabel verlegen</t>
  </si>
  <si>
    <t>010101</t>
  </si>
  <si>
    <r>
      <t>20 kV- Kabelleitungen mit Zubehör in Künetten</t>
    </r>
    <r>
      <rPr>
        <sz val="8"/>
        <rFont val="Arial"/>
        <family val="2"/>
      </rPr>
      <t xml:space="preserve">
Verlegung von drei Einleiter- Kabeln in Künetten</t>
    </r>
  </si>
  <si>
    <r>
      <t>20 kV- кабелни линии с принадлежности в изкоп</t>
    </r>
    <r>
      <rPr>
        <sz val="8"/>
        <rFont val="Arial"/>
        <family val="2"/>
      </rPr>
      <t xml:space="preserve">
Полагане на 3 едножилни кабела в изкоп.</t>
    </r>
  </si>
  <si>
    <t>20 kV- кабелни линии с принадлежности в изкопи
20 kV Kabelverlegung mit Zubehör in Künetten</t>
  </si>
  <si>
    <t>0101</t>
  </si>
  <si>
    <r>
      <t>Kabelleitungen</t>
    </r>
    <r>
      <rPr>
        <sz val="8"/>
        <rFont val="Arial"/>
        <family val="2"/>
      </rPr>
      <t xml:space="preserve">
Kabelverlegung, Zubehör.</t>
    </r>
  </si>
  <si>
    <r>
      <t>Кабелни линии</t>
    </r>
    <r>
      <rPr>
        <sz val="8"/>
        <rFont val="Arial"/>
        <family val="2"/>
      </rPr>
      <t xml:space="preserve">
Полагане на кабела, принадлежности.</t>
    </r>
  </si>
  <si>
    <t>Кабелни линии
Kabelleitungen</t>
  </si>
  <si>
    <t>01</t>
  </si>
  <si>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</si>
  <si>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</si>
  <si>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t xml:space="preserve">Извършване на дейности извън Списъка на дейностите
Ausführung von Tätigkeiten, die außerhalb Leistungsverzeichniß stehen. </t>
  </si>
  <si>
    <t>0007400</t>
  </si>
  <si>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</si>
  <si>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</si>
  <si>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t>Несъответствия между проекта и Списъка на дейностите
Nichtüberreinstimmung zwischen Projekt und Leistungsverzeichnis</t>
  </si>
  <si>
    <t>0007350</t>
  </si>
  <si>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</si>
  <si>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</si>
  <si>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t>Протокол за актуанве на обект
Protokoll für Abrechnung von Objekt</t>
  </si>
  <si>
    <t>0007300</t>
  </si>
  <si>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</si>
  <si>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</si>
  <si>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t>Срок за потвърждение на Заявка
Frist für Bestätigung des Auftrags</t>
  </si>
  <si>
    <t>0007200</t>
  </si>
  <si>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</si>
  <si>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</si>
  <si>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t>Срок за изпълнение на Заявка
Frist für Ausführung der Bestellung</t>
  </si>
  <si>
    <t>0007150</t>
  </si>
  <si>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</si>
  <si>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</si>
  <si>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t>Заявка за изпълнение на обект
Frist für Ausführung des Objekts</t>
  </si>
  <si>
    <t>0007100</t>
  </si>
  <si>
    <r>
      <t xml:space="preserve">Schriftverkehr
</t>
    </r>
    <r>
      <rPr>
        <sz val="8"/>
        <rFont val="Arial"/>
        <family val="2"/>
      </rPr>
      <t>Die Korrespondenz zwischen KEZ und Auftragnehmer erfolgt schriftlich und im Namen und zu Händen des KEZ-Leiters und des Auftragnehmer- Vertreters.</t>
    </r>
  </si>
  <si>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</si>
  <si>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t>Кореспонденция
Korrespondenz</t>
  </si>
  <si>
    <t>0007050</t>
  </si>
  <si>
    <t>Vertragserfüllung</t>
  </si>
  <si>
    <t>Изпълнение на договора</t>
  </si>
  <si>
    <t>Изпълнение на договора
Erfüllung des Vertrags</t>
  </si>
  <si>
    <t>0007</t>
  </si>
  <si>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</si>
  <si>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</si>
  <si>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t>Съхранение на материали
Aufbewahrung der Materialen</t>
  </si>
  <si>
    <t>0006600</t>
  </si>
  <si>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</si>
  <si>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</si>
  <si>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t>Приемане на обекта
Baustellenabnahme</t>
  </si>
  <si>
    <t>0006550</t>
  </si>
  <si>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</si>
  <si>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</si>
  <si>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t>Приемане на извършената работа                           
Abnahme der ausgeführten Arbeit</t>
  </si>
  <si>
    <t>0006500</t>
  </si>
  <si>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</si>
  <si>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</si>
  <si>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t>Проверка в предприятието
Überprüfung im Betrieb</t>
  </si>
  <si>
    <t>0006450</t>
  </si>
  <si>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</si>
  <si>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</si>
  <si>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t xml:space="preserve">Водене на ежедневни доклади за строителството
Tägliche Bauberichtführung </t>
  </si>
  <si>
    <t>0006400</t>
  </si>
  <si>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</si>
  <si>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</si>
  <si>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t>0006380</t>
  </si>
  <si>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</si>
  <si>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</si>
  <si>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t>Мерки за противопожарна защитa Maßnahmen Brandschutz</t>
  </si>
  <si>
    <t>0006370</t>
  </si>
  <si>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</si>
  <si>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</si>
  <si>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t>Затруднения, произтичащи от лоши метеорологични условия.
Hindernisse, von schlechten Wetterbedingungen resultierend</t>
  </si>
  <si>
    <t>0006350</t>
  </si>
  <si>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</si>
  <si>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</si>
  <si>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t>Консумация на електроенергия                               
Stromverbrauch</t>
  </si>
  <si>
    <t>0006250</t>
  </si>
  <si>
    <r>
      <t>Allgemeine Baukosten</t>
    </r>
    <r>
      <rPr>
        <sz val="8"/>
        <rFont val="Arial"/>
        <family val="2"/>
      </rPr>
      <t xml:space="preserve">
Die allgemeinen Baukosten sind in den Einzelpreisen kalkuliert worden, solang keine Sonderpositionen angegebenen sind.</t>
    </r>
  </si>
  <si>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</si>
  <si>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t>Общи строителни разходи
Allgemeine Baukosten</t>
  </si>
  <si>
    <t>0006200</t>
  </si>
  <si>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</si>
  <si>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</si>
  <si>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t>Равностойност в качеството
Qualitätsgleichheit</t>
  </si>
  <si>
    <t>0006150</t>
  </si>
  <si>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</si>
  <si>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</si>
  <si>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t>Обхват на услугата
Dienstleistungsumfang</t>
  </si>
  <si>
    <t>0006100</t>
  </si>
  <si>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</si>
  <si>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</si>
  <si>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t xml:space="preserve">Поръчка на материали от Възложителя
Materialbestellung vom Auftraggeber </t>
  </si>
  <si>
    <t>0006050</t>
  </si>
  <si>
    <t>Sondervorschriften</t>
  </si>
  <si>
    <t>Специални разпоредби</t>
  </si>
  <si>
    <t xml:space="preserve">Специални разпоредби
Sondervorschriften                     </t>
  </si>
  <si>
    <t>0006</t>
  </si>
  <si>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</si>
  <si>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</si>
  <si>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t>0004050</t>
  </si>
  <si>
    <t>Kleinaufträge</t>
  </si>
  <si>
    <t>Малки поръчки</t>
  </si>
  <si>
    <t>0004</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</si>
  <si>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</si>
  <si>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</si>
  <si>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</si>
  <si>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</si>
  <si>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t>Управление на строителните отпадъци 
Verwaltung der Bauabfälle</t>
  </si>
  <si>
    <t>0003200</t>
  </si>
  <si>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</si>
  <si>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</si>
  <si>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t>Транспортно-правни разрешения
Verkehrsrechtliche Genehmigungen</t>
  </si>
  <si>
    <t>0003150</t>
  </si>
  <si>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</si>
  <si>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</si>
  <si>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t>Строителна документация 
Bauunterlagen</t>
  </si>
  <si>
    <t>0003100</t>
  </si>
  <si>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</si>
  <si>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</si>
  <si>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t>Предписания на ЕР Юг
ERP - Bestimmungen</t>
  </si>
  <si>
    <t>0003050</t>
  </si>
  <si>
    <r>
      <t xml:space="preserve">Beilagen zum Vertrag
</t>
    </r>
    <r>
      <rPr>
        <sz val="8"/>
        <rFont val="Arial"/>
        <family val="2"/>
      </rPr>
      <t xml:space="preserve">Folgende Vorschriften gelten als Vertragsnorm bei der Errichtung von EP Yug-Objekten:
</t>
    </r>
  </si>
  <si>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</si>
  <si>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t>Приложения към договора
Vertragsunterlagen</t>
  </si>
  <si>
    <t>0003</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</si>
  <si>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</si>
  <si>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</si>
  <si>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</si>
  <si>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</si>
  <si>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t>Добавка за пренасяне на материали - ръчно
Zuschlag für Materialtransport- manuell</t>
  </si>
  <si>
    <t>0002550</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</si>
  <si>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</si>
  <si>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</si>
  <si>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</si>
  <si>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</si>
  <si>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t>Добавка за пренасяне на материали - механизирано  
Zuschlag für Materialtransport- mechanisiert</t>
  </si>
  <si>
    <t xml:space="preserve">0002530  </t>
  </si>
  <si>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</si>
  <si>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</si>
  <si>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t>Стандартен монтаж на стълб
Standardisierte Mastmontage</t>
  </si>
  <si>
    <t>0002450</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</si>
  <si>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</si>
  <si>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</si>
  <si>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</si>
  <si>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</si>
  <si>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t>Разходи за извънреден труд
Kosten der Überstunden</t>
  </si>
  <si>
    <t>0002400</t>
  </si>
  <si>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</si>
  <si>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</si>
  <si>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t>Аварийна служба
Bereitschaftsdienst</t>
  </si>
  <si>
    <t>0002300</t>
  </si>
  <si>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</si>
  <si>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</si>
  <si>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t>Отстраняване на повредите
Störungsbehebung</t>
  </si>
  <si>
    <t>0002250</t>
  </si>
  <si>
    <r>
      <t xml:space="preserve">Geodätische Tätigkeiten
</t>
    </r>
    <r>
      <rPr>
        <sz val="8"/>
        <rFont val="Arial"/>
        <family val="2"/>
      </rPr>
      <t xml:space="preserve">Alle Vermessungstätigkeiten werden durch den vom Auftraggeber genannten Geodäsisten oder das ЕР Yug- Personal ausgeführt.
</t>
    </r>
  </si>
  <si>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</si>
  <si>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t>Геодезически работи
Vermessungsarbeiten</t>
  </si>
  <si>
    <t>0002200</t>
  </si>
  <si>
    <r>
      <t xml:space="preserve">Material
</t>
    </r>
    <r>
      <rPr>
        <sz val="8"/>
        <rFont val="Arial"/>
        <family val="2"/>
      </rPr>
      <t>Alle erforderlichen Materialien, die der Auftragnehmer liefert, für die Durchführung der beschriebenen Tätigkeit einschl. Mechanisierung, Werkzeuge und Verbrauchsmaterialien.</t>
    </r>
  </si>
  <si>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</si>
  <si>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t>Материал
Material</t>
  </si>
  <si>
    <t>0002150</t>
  </si>
  <si>
    <r>
      <t xml:space="preserve">Lohn
</t>
    </r>
    <r>
      <rPr>
        <sz val="8"/>
        <rFont val="Arial"/>
        <family val="2"/>
      </rPr>
      <t xml:space="preserve">Alle erforderlichen Kosten für Arbeit im Zusammenhang mit der Ausführung der beschriebenen Tätigkeiten. </t>
    </r>
  </si>
  <si>
    <r>
      <t xml:space="preserve">Заплата 
</t>
    </r>
    <r>
      <rPr>
        <sz val="8"/>
        <rFont val="Arial"/>
        <family val="2"/>
      </rPr>
      <t>Всички необходими разходи за труд, свързани с изпълнението на описаните дейности.</t>
    </r>
  </si>
  <si>
    <t>Заплата
Lohn</t>
  </si>
  <si>
    <t>0002100</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</si>
  <si>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</si>
  <si>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</si>
  <si>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</si>
  <si>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</si>
  <si>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t>Цени
Preise</t>
  </si>
  <si>
    <t>0002050</t>
  </si>
  <si>
    <t>Vertragsbestimmungen</t>
  </si>
  <si>
    <t>Определения към договора</t>
  </si>
  <si>
    <t>Определения към договора
Angebotsbestimmungen zum Vertrag</t>
  </si>
  <si>
    <t>0002</t>
  </si>
  <si>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</si>
  <si>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</si>
  <si>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t>Стандартизирано описание на дейностите
Standardisierte Leistungsbeschreibungen</t>
  </si>
  <si>
    <t>0001</t>
  </si>
  <si>
    <t>Vorgaben (Bestimmungen) im Vertrag</t>
  </si>
  <si>
    <t>Предписания (определения) в договора</t>
  </si>
  <si>
    <t>Предписания (определения) в договора
Vertragsvorschriften (Bestimmungen)</t>
  </si>
  <si>
    <t>00</t>
  </si>
  <si>
    <t>Сума
Gesamt
(BGN)</t>
  </si>
  <si>
    <t>Количество
Menge</t>
  </si>
  <si>
    <t>Предел.  ед. цена / 
Max.Einzelprice (BGN)</t>
  </si>
  <si>
    <t>Един. цена
Einzelpr. 
(BGN)</t>
  </si>
  <si>
    <t>Материали
Material 
(BGN)</t>
  </si>
  <si>
    <t>Заплата
Lohn 
(BGN)</t>
  </si>
  <si>
    <t>Volltext Deutsch
LEISTUNGSBESCHREIBUNG</t>
  </si>
  <si>
    <t>ОПИСАНИЕ НА ДЕЙНОСТТА
Volltext bulgarisch</t>
  </si>
  <si>
    <t>Кратък текст
Kurztext</t>
  </si>
  <si>
    <t>Мерна единица
Einheit</t>
  </si>
  <si>
    <t>Поз. №
Pos/Nr
HGOGLG</t>
  </si>
  <si>
    <t xml:space="preserve">                                                                                                                                                                                                                                                             Ценово Предложение от: ___________________________________________________________________________________________________________________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 № 109-EP-19-MP-C-3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Ямбол от лицензионната територия на Електроразпределение Юг ЕАД"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</si>
</sst>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10"/>
      <name val="Arial"/>
      <family val="2"/>
    </font>
    <font>
      <sz val="10"/>
      <name val="Arial"/>
      <family val="2"/>
      <charset val="204"/>
    </font>
    <font>
      <sz val="10"/>
      <color theme="1"/>
      <name val="Frutiger Next for EVN Light"/>
      <family val="2"/>
    </font>
    <font>
      <b/>
      <sz val="10"/>
      <name val="Arial"/>
      <family val="2"/>
      <charset val="204"/>
    </font>
    <font>
      <sz val="10"/>
      <name val="Arial"/>
      <family val="2"/>
    </font>
    <font>
      <sz val="8"/>
      <name val="Arial"/>
      <family val="2"/>
    </font>
    <font>
      <b/>
      <sz val="8"/>
      <name val="Arial"/>
      <family val="2"/>
    </font>
    <font>
      <sz val="10"/>
      <name val="Cambria"/>
      <family val="1"/>
    </font>
    <font>
      <strike/>
      <sz val="8"/>
      <name val="Arial"/>
      <family val="2"/>
    </font>
    <font>
      <b/>
      <sz val="8.5"/>
      <name val="Arial"/>
      <family val="2"/>
    </font>
    <font>
      <b/>
      <sz val="9"/>
      <name val="Arial"/>
      <family val="2"/>
    </font>
    <font>
      <b/>
      <sz val="12"/>
      <name val="Arial"/>
      <family val="2"/>
      <charset val="204"/>
    </font>
    <font>
      <b/>
      <sz val="9"/>
      <name val="Arial"/>
      <family val="2"/>
      <charset val="204"/>
    </font>
    <font>
      <b/>
      <sz val="8"/>
      <name val="Arial"/>
      <family val="2"/>
      <charset val="204"/>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164" fontId="2"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cellStyleXfs>
  <cellXfs count="100">
    <xf numFmtId="0" fontId="0" fillId="0" borderId="0" xfId="0"/>
    <xf numFmtId="0" fontId="0" fillId="0" borderId="0" xfId="0" applyFont="1" applyFill="1" applyAlignment="1">
      <alignment vertical="top" wrapText="1"/>
    </xf>
    <xf numFmtId="0" fontId="0" fillId="0" borderId="0" xfId="0" applyFont="1" applyFill="1" applyAlignment="1">
      <alignment horizontal="center" vertical="top" wrapText="1"/>
    </xf>
    <xf numFmtId="0" fontId="0" fillId="0" borderId="0" xfId="0" applyNumberFormat="1" applyFont="1" applyFill="1" applyAlignment="1">
      <alignment vertical="top" wrapText="1"/>
    </xf>
    <xf numFmtId="0" fontId="0" fillId="0" borderId="0" xfId="0" applyNumberFormat="1" applyFont="1" applyFill="1" applyAlignment="1">
      <alignment horizontal="center" vertical="center" wrapText="1"/>
    </xf>
    <xf numFmtId="164" fontId="0" fillId="0" borderId="0" xfId="1" applyNumberFormat="1" applyFont="1" applyFill="1" applyAlignment="1">
      <alignment horizontal="right" vertical="top" wrapText="1"/>
    </xf>
    <xf numFmtId="0" fontId="3"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NumberFormat="1" applyFont="1" applyFill="1" applyAlignment="1">
      <alignment horizontal="center" vertical="center" wrapText="1"/>
    </xf>
    <xf numFmtId="164" fontId="4" fillId="0" borderId="0" xfId="1" applyNumberFormat="1" applyFont="1" applyFill="1" applyAlignment="1">
      <alignment horizontal="right" vertical="top" wrapText="1"/>
    </xf>
    <xf numFmtId="0" fontId="4" fillId="0" borderId="0" xfId="0" applyFont="1" applyFill="1" applyAlignment="1">
      <alignment horizontal="right" vertical="top" wrapText="1"/>
    </xf>
    <xf numFmtId="164" fontId="4" fillId="0" borderId="0" xfId="2" applyNumberFormat="1" applyFont="1" applyFill="1" applyAlignment="1">
      <alignment horizontal="right" vertical="top" wrapText="1"/>
    </xf>
    <xf numFmtId="0" fontId="4" fillId="0" borderId="0" xfId="3" applyFont="1" applyFill="1" applyAlignment="1">
      <alignment vertical="top" wrapText="1"/>
    </xf>
    <xf numFmtId="0" fontId="4" fillId="0" borderId="0" xfId="3" applyFont="1" applyFill="1" applyAlignment="1">
      <alignment horizontal="right" vertical="top" wrapText="1"/>
    </xf>
    <xf numFmtId="0" fontId="4" fillId="0" borderId="0" xfId="3" applyFont="1" applyFill="1" applyAlignment="1">
      <alignment vertical="top"/>
    </xf>
    <xf numFmtId="164" fontId="6" fillId="0" borderId="0" xfId="1" applyNumberFormat="1" applyFont="1" applyFill="1" applyBorder="1" applyAlignment="1">
      <alignment vertical="top" wrapText="1"/>
    </xf>
    <xf numFmtId="164" fontId="1" fillId="0" borderId="1" xfId="1" applyNumberFormat="1" applyFont="1" applyFill="1" applyBorder="1" applyAlignment="1">
      <alignment vertical="top" wrapText="1"/>
    </xf>
    <xf numFmtId="164" fontId="6" fillId="0" borderId="1" xfId="1" applyNumberFormat="1" applyFont="1" applyFill="1" applyBorder="1" applyAlignment="1">
      <alignment vertical="top" wrapText="1"/>
    </xf>
    <xf numFmtId="4" fontId="7" fillId="0" borderId="2" xfId="0" applyNumberFormat="1" applyFont="1" applyFill="1" applyBorder="1" applyAlignment="1">
      <alignment vertical="top" wrapText="1"/>
    </xf>
    <xf numFmtId="1"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0" fontId="7" fillId="0" borderId="2" xfId="0" applyFont="1" applyFill="1" applyBorder="1" applyAlignment="1">
      <alignment vertical="top" wrapText="1"/>
    </xf>
    <xf numFmtId="4" fontId="4" fillId="0" borderId="2" xfId="1" applyNumberFormat="1" applyFont="1" applyFill="1" applyBorder="1" applyAlignment="1" applyProtection="1">
      <alignment horizontal="right" vertical="top" wrapText="1"/>
      <protection locked="0"/>
    </xf>
    <xf numFmtId="0" fontId="8" fillId="0" borderId="2" xfId="0" applyFont="1" applyFill="1" applyBorder="1" applyAlignment="1">
      <alignment vertical="top" wrapText="1"/>
    </xf>
    <xf numFmtId="0" fontId="8" fillId="0" borderId="2" xfId="0" applyFont="1" applyFill="1" applyBorder="1" applyAlignment="1">
      <alignment horizontal="center" vertical="top" wrapText="1"/>
    </xf>
    <xf numFmtId="49" fontId="8" fillId="0" borderId="2" xfId="0" quotePrefix="1" applyNumberFormat="1" applyFont="1" applyFill="1" applyBorder="1" applyAlignment="1">
      <alignment vertical="top"/>
    </xf>
    <xf numFmtId="4" fontId="7" fillId="0" borderId="2" xfId="1" applyNumberFormat="1" applyFont="1" applyFill="1" applyBorder="1" applyAlignment="1">
      <alignment horizontal="right" vertical="top" wrapText="1"/>
    </xf>
    <xf numFmtId="0" fontId="8" fillId="0" borderId="2" xfId="0" applyFont="1" applyFill="1" applyBorder="1" applyAlignment="1">
      <alignment horizontal="left" vertical="top" wrapText="1"/>
    </xf>
    <xf numFmtId="2" fontId="4" fillId="0" borderId="0" xfId="0" applyNumberFormat="1" applyFont="1" applyFill="1" applyAlignment="1">
      <alignment vertical="top" wrapText="1"/>
    </xf>
    <xf numFmtId="0" fontId="7" fillId="0" borderId="4" xfId="0" applyFont="1" applyFill="1" applyBorder="1" applyAlignment="1">
      <alignment vertical="top" wrapText="1"/>
    </xf>
    <xf numFmtId="0" fontId="8" fillId="0" borderId="4" xfId="0" applyFont="1" applyFill="1" applyBorder="1" applyAlignment="1">
      <alignment horizontal="left" vertical="top" wrapText="1"/>
    </xf>
    <xf numFmtId="0" fontId="9" fillId="0" borderId="5" xfId="0" applyFont="1" applyFill="1" applyBorder="1" applyAlignment="1">
      <alignment vertical="top" wrapText="1"/>
    </xf>
    <xf numFmtId="0" fontId="9" fillId="0" borderId="2" xfId="0" applyFont="1" applyFill="1"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49" fontId="8" fillId="0" borderId="2" xfId="0" quotePrefix="1" applyNumberFormat="1" applyFont="1" applyFill="1" applyBorder="1" applyAlignment="1">
      <alignment vertical="top" wrapText="1"/>
    </xf>
    <xf numFmtId="0" fontId="8" fillId="0" borderId="2" xfId="0" applyFont="1" applyFill="1" applyBorder="1" applyAlignment="1" applyProtection="1">
      <alignment vertical="top" wrapText="1"/>
      <protection locked="0"/>
    </xf>
    <xf numFmtId="4" fontId="7" fillId="0" borderId="2" xfId="4" applyNumberFormat="1" applyFont="1" applyFill="1" applyBorder="1" applyAlignment="1">
      <alignment vertical="top" wrapText="1"/>
    </xf>
    <xf numFmtId="0" fontId="9" fillId="0" borderId="5" xfId="4" applyFont="1" applyFill="1" applyBorder="1" applyAlignment="1">
      <alignment vertical="top" wrapText="1"/>
    </xf>
    <xf numFmtId="0" fontId="9" fillId="0" borderId="2" xfId="4" applyFont="1" applyFill="1" applyBorder="1" applyAlignment="1">
      <alignment vertical="top" wrapText="1"/>
    </xf>
    <xf numFmtId="0" fontId="8" fillId="0" borderId="2" xfId="4" applyFont="1" applyFill="1" applyBorder="1" applyAlignment="1">
      <alignment vertical="top" wrapText="1"/>
    </xf>
    <xf numFmtId="0" fontId="10" fillId="0" borderId="0" xfId="0" applyFont="1" applyFill="1" applyAlignment="1">
      <alignment vertical="top" wrapText="1"/>
    </xf>
    <xf numFmtId="0" fontId="7" fillId="0" borderId="2" xfId="4" applyFont="1" applyFill="1" applyBorder="1" applyAlignment="1">
      <alignment vertical="top" wrapText="1"/>
    </xf>
    <xf numFmtId="0" fontId="8" fillId="0" borderId="2" xfId="4" quotePrefix="1" applyFont="1" applyFill="1" applyBorder="1" applyAlignment="1">
      <alignment vertical="top" wrapText="1"/>
    </xf>
    <xf numFmtId="0" fontId="7" fillId="0" borderId="2" xfId="5" applyFont="1" applyFill="1" applyBorder="1" applyAlignment="1">
      <alignment vertical="top" wrapText="1"/>
    </xf>
    <xf numFmtId="0" fontId="9" fillId="0" borderId="5" xfId="5" applyFont="1" applyFill="1" applyBorder="1" applyAlignment="1">
      <alignment vertical="top" wrapText="1"/>
    </xf>
    <xf numFmtId="0" fontId="9" fillId="0" borderId="2" xfId="5" applyFont="1" applyFill="1" applyBorder="1" applyAlignment="1">
      <alignment vertical="top" wrapText="1"/>
    </xf>
    <xf numFmtId="4" fontId="7" fillId="0" borderId="2" xfId="5" applyNumberFormat="1" applyFont="1" applyFill="1" applyBorder="1" applyAlignment="1">
      <alignment vertical="top" wrapText="1"/>
    </xf>
    <xf numFmtId="0" fontId="8" fillId="0" borderId="2" xfId="6" applyFont="1" applyFill="1" applyBorder="1" applyAlignment="1">
      <alignment vertical="top" wrapText="1"/>
    </xf>
    <xf numFmtId="0" fontId="7" fillId="0" borderId="2" xfId="0" applyFont="1" applyFill="1" applyBorder="1" applyAlignment="1">
      <alignment vertical="top"/>
    </xf>
    <xf numFmtId="0" fontId="9" fillId="0" borderId="5"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center" vertical="top" wrapText="1"/>
    </xf>
    <xf numFmtId="0" fontId="6" fillId="0" borderId="0" xfId="0" applyFont="1" applyFill="1" applyAlignment="1">
      <alignment vertical="top" wrapText="1"/>
    </xf>
    <xf numFmtId="0" fontId="8" fillId="0" borderId="2" xfId="5" applyFont="1" applyFill="1" applyBorder="1" applyAlignment="1">
      <alignment horizontal="left" vertical="top" wrapText="1"/>
    </xf>
    <xf numFmtId="0" fontId="8" fillId="0" borderId="2" xfId="5"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4" fontId="7" fillId="0" borderId="2" xfId="1" applyNumberFormat="1" applyFont="1" applyFill="1" applyBorder="1" applyAlignment="1" applyProtection="1">
      <alignment horizontal="left" vertical="top" wrapText="1"/>
      <protection locked="0"/>
    </xf>
    <xf numFmtId="0" fontId="9" fillId="0" borderId="2" xfId="0" applyFont="1" applyFill="1" applyBorder="1" applyAlignment="1">
      <alignment horizontal="right" vertical="top" wrapText="1"/>
    </xf>
    <xf numFmtId="0" fontId="3" fillId="0" borderId="2" xfId="0" applyFont="1" applyFill="1" applyBorder="1" applyAlignment="1">
      <alignmen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right" vertical="top" wrapText="1"/>
    </xf>
    <xf numFmtId="0" fontId="8" fillId="0" borderId="6" xfId="0" applyFont="1" applyFill="1" applyBorder="1" applyAlignment="1">
      <alignment vertical="top" wrapText="1"/>
    </xf>
    <xf numFmtId="0" fontId="8" fillId="0" borderId="3" xfId="0" applyFont="1" applyFill="1" applyBorder="1" applyAlignment="1">
      <alignment vertical="top" wrapText="1"/>
    </xf>
    <xf numFmtId="0" fontId="8" fillId="0" borderId="7" xfId="0" applyFont="1" applyFill="1" applyBorder="1" applyAlignment="1">
      <alignment vertical="top" wrapText="1"/>
    </xf>
    <xf numFmtId="0" fontId="8" fillId="0" borderId="4" xfId="0" applyFont="1" applyFill="1" applyBorder="1" applyAlignment="1">
      <alignment vertical="top" wrapText="1"/>
    </xf>
    <xf numFmtId="0" fontId="8" fillId="0" borderId="2" xfId="7" applyFont="1" applyFill="1" applyBorder="1" applyAlignment="1">
      <alignment vertical="top" wrapText="1"/>
    </xf>
    <xf numFmtId="0" fontId="9" fillId="0" borderId="3" xfId="0" applyFont="1" applyFill="1" applyBorder="1" applyAlignment="1">
      <alignment vertical="top" wrapText="1"/>
    </xf>
    <xf numFmtId="4" fontId="9" fillId="0" borderId="2" xfId="0" applyNumberFormat="1" applyFont="1" applyFill="1" applyBorder="1" applyAlignment="1">
      <alignment vertical="top" wrapText="1"/>
    </xf>
    <xf numFmtId="3" fontId="9" fillId="0" borderId="2" xfId="0" applyNumberFormat="1" applyFont="1" applyFill="1" applyBorder="1" applyAlignment="1">
      <alignment vertical="top" wrapText="1"/>
    </xf>
    <xf numFmtId="4" fontId="9" fillId="0" borderId="2" xfId="0" applyNumberFormat="1" applyFont="1" applyFill="1" applyBorder="1" applyAlignment="1">
      <alignment horizontal="right" vertical="top" wrapText="1"/>
    </xf>
    <xf numFmtId="4" fontId="12" fillId="0" borderId="2" xfId="0" applyNumberFormat="1" applyFont="1" applyFill="1" applyBorder="1" applyAlignment="1">
      <alignmen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13" fillId="0" borderId="2" xfId="0" applyFont="1" applyFill="1" applyBorder="1" applyAlignment="1">
      <alignment vertical="top" wrapText="1"/>
    </xf>
    <xf numFmtId="0" fontId="14" fillId="0" borderId="0" xfId="0" applyFont="1" applyFill="1" applyAlignment="1">
      <alignment horizontal="center" vertical="center" wrapText="1"/>
    </xf>
    <xf numFmtId="164" fontId="15" fillId="0" borderId="2" xfId="1" applyNumberFormat="1"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8"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8" xfId="0" applyFont="1" applyFill="1" applyBorder="1" applyAlignment="1">
      <alignment horizontal="center" vertical="top" wrapText="1"/>
    </xf>
    <xf numFmtId="0" fontId="15" fillId="0" borderId="2" xfId="0"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164" fontId="1" fillId="0" borderId="10" xfId="1" applyNumberFormat="1" applyFont="1" applyFill="1" applyBorder="1" applyAlignment="1">
      <alignment vertical="top" wrapText="1"/>
    </xf>
    <xf numFmtId="164" fontId="1" fillId="0" borderId="0" xfId="1" applyNumberFormat="1" applyFont="1" applyFill="1" applyBorder="1" applyAlignment="1">
      <alignment vertical="top" wrapText="1"/>
    </xf>
    <xf numFmtId="0" fontId="7" fillId="0" borderId="2" xfId="0" applyFont="1" applyFill="1" applyBorder="1" applyAlignment="1">
      <alignment vertical="top" wrapText="1"/>
    </xf>
    <xf numFmtId="1" fontId="7" fillId="0" borderId="2" xfId="0" applyNumberFormat="1"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7" fillId="0" borderId="2" xfId="5" applyFont="1" applyFill="1" applyBorder="1" applyAlignment="1">
      <alignment vertical="top" wrapText="1"/>
    </xf>
    <xf numFmtId="0" fontId="7" fillId="0" borderId="2" xfId="4" applyFont="1" applyFill="1" applyBorder="1" applyAlignment="1">
      <alignment vertical="top" wrapText="1"/>
    </xf>
    <xf numFmtId="0" fontId="7" fillId="0" borderId="2" xfId="0" applyFont="1" applyFill="1" applyBorder="1" applyAlignment="1">
      <alignment vertical="top"/>
    </xf>
    <xf numFmtId="43" fontId="7" fillId="0" borderId="0" xfId="0" applyNumberFormat="1" applyFont="1" applyFill="1" applyAlignment="1">
      <alignment horizontal="right" vertical="top" wrapText="1"/>
    </xf>
    <xf numFmtId="0" fontId="4" fillId="0" borderId="0" xfId="3" applyFont="1" applyFill="1" applyAlignment="1">
      <alignment horizontal="left" wrapText="1"/>
    </xf>
    <xf numFmtId="0" fontId="4" fillId="0" borderId="0" xfId="3" applyFont="1" applyFill="1" applyAlignment="1">
      <alignment horizontal="left" vertical="top" wrapText="1"/>
    </xf>
    <xf numFmtId="0" fontId="0" fillId="0" borderId="9" xfId="0" applyNumberFormat="1" applyFont="1" applyFill="1" applyBorder="1" applyAlignment="1">
      <alignment horizontal="center" vertical="top" wrapText="1"/>
    </xf>
    <xf numFmtId="0" fontId="2" fillId="0" borderId="9" xfId="0" applyNumberFormat="1" applyFont="1" applyFill="1" applyBorder="1" applyAlignment="1">
      <alignment horizontal="center" vertical="top" wrapText="1"/>
    </xf>
    <xf numFmtId="0" fontId="6" fillId="0" borderId="1" xfId="0" applyFont="1" applyFill="1" applyBorder="1" applyAlignment="1">
      <alignment horizontal="right" vertical="top" wrapText="1"/>
    </xf>
    <xf numFmtId="0" fontId="6" fillId="0" borderId="0" xfId="0" applyFont="1" applyFill="1" applyBorder="1" applyAlignment="1">
      <alignment horizontal="right" vertical="top" wrapText="1"/>
    </xf>
  </cellXfs>
  <cellStyles count="11">
    <cellStyle name="Comma" xfId="1" builtinId="3"/>
    <cellStyle name="Comma 2" xfId="2"/>
    <cellStyle name="Normal" xfId="0" builtinId="0"/>
    <cellStyle name="Normal 2" xfId="8"/>
    <cellStyle name="Normal 3" xfId="3"/>
    <cellStyle name="Normal 4" xfId="9"/>
    <cellStyle name="Normal_Sheet1" xfId="5"/>
    <cellStyle name="Normal_Sheet1_1 2" xfId="4"/>
    <cellStyle name="Standard 2" xfId="7"/>
    <cellStyle name="Standard 3" xfId="10"/>
    <cellStyle name="Нормален_Лист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410" activePane="bottomLeft" state="frozen"/>
      <selection activeCell="D127" sqref="D127"/>
      <selection pane="bottomLeft" activeCell="C420" sqref="C420"/>
    </sheetView>
  </sheetViews>
  <sheetFormatPr defaultColWidth="9.109375" defaultRowHeight="13.2"/>
  <cols>
    <col min="1" max="1" width="7.6640625" style="3" customWidth="1"/>
    <col min="2" max="2" width="6.88671875" style="2" customWidth="1"/>
    <col min="3" max="3" width="17.33203125" style="1" customWidth="1"/>
    <col min="4" max="4" width="32.5546875" style="1" customWidth="1"/>
    <col min="5" max="5" width="32.44140625" style="1" hidden="1" customWidth="1"/>
    <col min="6" max="6" width="11.33203125" style="1" customWidth="1"/>
    <col min="7" max="7" width="10.109375" style="1" customWidth="1"/>
    <col min="8" max="8" width="14.21875" style="1" customWidth="1"/>
    <col min="9" max="9" width="8.5546875" style="1" customWidth="1"/>
    <col min="10" max="10" width="7.5546875" style="1" customWidth="1"/>
    <col min="11" max="11" width="14.44140625" style="1" customWidth="1"/>
    <col min="12" max="16384" width="9.109375" style="1"/>
  </cols>
  <sheetData>
    <row r="1" spans="1:11" ht="105" customHeight="1">
      <c r="A1" s="96" t="s">
        <v>1607</v>
      </c>
      <c r="B1" s="96"/>
      <c r="C1" s="96"/>
      <c r="D1" s="96"/>
      <c r="E1" s="97"/>
      <c r="F1" s="96"/>
      <c r="G1" s="96"/>
      <c r="H1" s="96"/>
      <c r="I1" s="96"/>
      <c r="J1" s="96"/>
      <c r="K1" s="96"/>
    </row>
    <row r="2" spans="1:11" s="77" customFormat="1" ht="60">
      <c r="A2" s="84" t="s">
        <v>1606</v>
      </c>
      <c r="B2" s="79" t="s">
        <v>1605</v>
      </c>
      <c r="C2" s="83" t="s">
        <v>1604</v>
      </c>
      <c r="D2" s="83" t="s">
        <v>1603</v>
      </c>
      <c r="E2" s="83" t="s">
        <v>1602</v>
      </c>
      <c r="F2" s="82" t="s">
        <v>1601</v>
      </c>
      <c r="G2" s="81" t="s">
        <v>1600</v>
      </c>
      <c r="H2" s="81" t="s">
        <v>1599</v>
      </c>
      <c r="I2" s="80" t="s">
        <v>1598</v>
      </c>
      <c r="J2" s="79" t="s">
        <v>1597</v>
      </c>
      <c r="K2" s="78" t="s">
        <v>1596</v>
      </c>
    </row>
    <row r="3" spans="1:11" s="7" customFormat="1" ht="51">
      <c r="A3" s="26" t="s">
        <v>1595</v>
      </c>
      <c r="B3" s="25"/>
      <c r="C3" s="24" t="s">
        <v>1594</v>
      </c>
      <c r="D3" s="33" t="s">
        <v>1593</v>
      </c>
      <c r="E3" s="32" t="s">
        <v>1592</v>
      </c>
      <c r="F3" s="76"/>
      <c r="G3" s="33"/>
      <c r="H3" s="33"/>
      <c r="I3" s="60"/>
      <c r="J3" s="33"/>
      <c r="K3" s="33"/>
    </row>
    <row r="4" spans="1:11" s="7" customFormat="1" ht="279" customHeight="1">
      <c r="A4" s="26" t="s">
        <v>1591</v>
      </c>
      <c r="B4" s="25"/>
      <c r="C4" s="24" t="s">
        <v>1590</v>
      </c>
      <c r="D4" s="33" t="s">
        <v>1589</v>
      </c>
      <c r="E4" s="33" t="s">
        <v>1588</v>
      </c>
      <c r="F4" s="76"/>
      <c r="G4" s="33"/>
      <c r="H4" s="33"/>
      <c r="I4" s="60"/>
      <c r="J4" s="33"/>
      <c r="K4" s="33"/>
    </row>
    <row r="5" spans="1:11" s="7" customFormat="1" ht="40.799999999999997">
      <c r="A5" s="26" t="s">
        <v>1587</v>
      </c>
      <c r="B5" s="25"/>
      <c r="C5" s="24" t="s">
        <v>1586</v>
      </c>
      <c r="D5" s="33" t="s">
        <v>1585</v>
      </c>
      <c r="E5" s="33" t="s">
        <v>1584</v>
      </c>
      <c r="F5" s="61"/>
      <c r="G5" s="33"/>
      <c r="H5" s="33"/>
      <c r="I5" s="60"/>
      <c r="J5" s="33"/>
      <c r="K5" s="33"/>
    </row>
    <row r="6" spans="1:11" s="7" customFormat="1" ht="246" customHeight="1">
      <c r="A6" s="26" t="s">
        <v>1583</v>
      </c>
      <c r="B6" s="25"/>
      <c r="C6" s="67" t="s">
        <v>1582</v>
      </c>
      <c r="D6" s="75" t="s">
        <v>1581</v>
      </c>
      <c r="E6" s="74" t="s">
        <v>1580</v>
      </c>
      <c r="F6" s="73"/>
      <c r="G6" s="70"/>
      <c r="H6" s="70"/>
      <c r="I6" s="72"/>
      <c r="J6" s="71"/>
      <c r="K6" s="70"/>
    </row>
    <row r="7" spans="1:11" s="7" customFormat="1" ht="253.2" customHeight="1">
      <c r="A7" s="26"/>
      <c r="B7" s="25"/>
      <c r="C7" s="65"/>
      <c r="D7" s="65" t="s">
        <v>1579</v>
      </c>
      <c r="E7" s="64" t="s">
        <v>1578</v>
      </c>
      <c r="F7" s="73"/>
      <c r="G7" s="70"/>
      <c r="H7" s="70"/>
      <c r="I7" s="72"/>
      <c r="J7" s="71"/>
      <c r="K7" s="70"/>
    </row>
    <row r="8" spans="1:11" s="7" customFormat="1" ht="40.799999999999997">
      <c r="A8" s="26" t="s">
        <v>1577</v>
      </c>
      <c r="B8" s="25"/>
      <c r="C8" s="65" t="s">
        <v>1576</v>
      </c>
      <c r="D8" s="69" t="s">
        <v>1575</v>
      </c>
      <c r="E8" s="33" t="s">
        <v>1574</v>
      </c>
      <c r="F8" s="61"/>
      <c r="G8" s="33"/>
      <c r="H8" s="33"/>
      <c r="I8" s="60"/>
      <c r="J8" s="33"/>
      <c r="K8" s="33"/>
    </row>
    <row r="9" spans="1:11" s="7" customFormat="1" ht="66.599999999999994" customHeight="1">
      <c r="A9" s="26" t="s">
        <v>1573</v>
      </c>
      <c r="B9" s="25"/>
      <c r="C9" s="24" t="s">
        <v>1572</v>
      </c>
      <c r="D9" s="33" t="s">
        <v>1571</v>
      </c>
      <c r="E9" s="33" t="s">
        <v>1570</v>
      </c>
      <c r="F9" s="61"/>
      <c r="G9" s="33"/>
      <c r="H9" s="33"/>
      <c r="I9" s="60"/>
      <c r="J9" s="33"/>
      <c r="K9" s="33"/>
    </row>
    <row r="10" spans="1:11" s="7" customFormat="1" ht="57" customHeight="1">
      <c r="A10" s="26" t="s">
        <v>1569</v>
      </c>
      <c r="B10" s="25"/>
      <c r="C10" s="24" t="s">
        <v>1568</v>
      </c>
      <c r="D10" s="33" t="s">
        <v>1567</v>
      </c>
      <c r="E10" s="33" t="s">
        <v>1566</v>
      </c>
      <c r="F10" s="61"/>
      <c r="G10" s="33"/>
      <c r="H10" s="33"/>
      <c r="I10" s="60"/>
      <c r="J10" s="33"/>
      <c r="K10" s="33"/>
    </row>
    <row r="11" spans="1:11" s="7" customFormat="1" ht="120" customHeight="1">
      <c r="A11" s="26" t="s">
        <v>1565</v>
      </c>
      <c r="B11" s="25"/>
      <c r="C11" s="24" t="s">
        <v>1564</v>
      </c>
      <c r="D11" s="33" t="s">
        <v>1563</v>
      </c>
      <c r="E11" s="32" t="s">
        <v>1562</v>
      </c>
      <c r="F11" s="61"/>
      <c r="G11" s="33"/>
      <c r="H11" s="33"/>
      <c r="I11" s="60"/>
      <c r="J11" s="33"/>
      <c r="K11" s="33"/>
    </row>
    <row r="12" spans="1:11" s="7" customFormat="1" ht="250.8" customHeight="1">
      <c r="A12" s="26" t="s">
        <v>1561</v>
      </c>
      <c r="B12" s="25"/>
      <c r="C12" s="24" t="s">
        <v>1560</v>
      </c>
      <c r="D12" s="33" t="s">
        <v>1559</v>
      </c>
      <c r="E12" s="32" t="s">
        <v>1558</v>
      </c>
      <c r="F12" s="61"/>
      <c r="G12" s="33"/>
      <c r="H12" s="33"/>
      <c r="I12" s="60"/>
      <c r="J12" s="33"/>
      <c r="K12" s="33"/>
    </row>
    <row r="13" spans="1:11" s="7" customFormat="1" ht="161.4" customHeight="1">
      <c r="A13" s="26" t="s">
        <v>1557</v>
      </c>
      <c r="B13" s="25"/>
      <c r="C13" s="24" t="s">
        <v>1556</v>
      </c>
      <c r="D13" s="33" t="s">
        <v>1555</v>
      </c>
      <c r="E13" s="32" t="s">
        <v>1554</v>
      </c>
      <c r="F13" s="61"/>
      <c r="G13" s="33"/>
      <c r="H13" s="33"/>
      <c r="I13" s="60"/>
      <c r="J13" s="33"/>
      <c r="K13" s="33"/>
    </row>
    <row r="14" spans="1:11" s="7" customFormat="1" ht="177.6" customHeight="1">
      <c r="A14" s="26"/>
      <c r="B14" s="25"/>
      <c r="C14" s="24"/>
      <c r="D14" s="24" t="s">
        <v>1553</v>
      </c>
      <c r="E14" s="35" t="s">
        <v>1552</v>
      </c>
      <c r="F14" s="61"/>
      <c r="G14" s="33"/>
      <c r="H14" s="33"/>
      <c r="I14" s="60"/>
      <c r="J14" s="33"/>
      <c r="K14" s="33"/>
    </row>
    <row r="15" spans="1:11" s="7" customFormat="1" ht="288" customHeight="1">
      <c r="A15" s="26" t="s">
        <v>1551</v>
      </c>
      <c r="B15" s="25"/>
      <c r="C15" s="24" t="s">
        <v>1550</v>
      </c>
      <c r="D15" s="33" t="s">
        <v>1549</v>
      </c>
      <c r="E15" s="32" t="s">
        <v>1548</v>
      </c>
      <c r="F15" s="61"/>
      <c r="G15" s="33"/>
      <c r="H15" s="33"/>
      <c r="I15" s="60"/>
      <c r="J15" s="33"/>
      <c r="K15" s="33"/>
    </row>
    <row r="16" spans="1:11" s="7" customFormat="1" ht="295.8" customHeight="1">
      <c r="A16" s="36" t="s">
        <v>1547</v>
      </c>
      <c r="B16" s="25"/>
      <c r="C16" s="24" t="s">
        <v>1546</v>
      </c>
      <c r="D16" s="68" t="s">
        <v>1545</v>
      </c>
      <c r="E16" s="35" t="s">
        <v>1544</v>
      </c>
      <c r="F16" s="22"/>
      <c r="G16" s="24"/>
      <c r="H16" s="24"/>
      <c r="I16" s="63"/>
      <c r="J16" s="24"/>
      <c r="K16" s="24"/>
    </row>
    <row r="17" spans="1:11" s="7" customFormat="1" ht="287.39999999999998" customHeight="1">
      <c r="A17" s="26"/>
      <c r="B17" s="25"/>
      <c r="C17" s="24"/>
      <c r="D17" s="68" t="s">
        <v>1543</v>
      </c>
      <c r="E17" s="35" t="s">
        <v>1542</v>
      </c>
      <c r="F17" s="22"/>
      <c r="G17" s="24"/>
      <c r="H17" s="24"/>
      <c r="I17" s="63"/>
      <c r="J17" s="24"/>
      <c r="K17" s="24"/>
    </row>
    <row r="18" spans="1:11" s="7" customFormat="1" ht="285.60000000000002" customHeight="1">
      <c r="A18" s="26" t="s">
        <v>1541</v>
      </c>
      <c r="B18" s="25"/>
      <c r="C18" s="24" t="s">
        <v>1540</v>
      </c>
      <c r="D18" s="24" t="s">
        <v>1539</v>
      </c>
      <c r="E18" s="35" t="s">
        <v>1538</v>
      </c>
      <c r="F18" s="22"/>
      <c r="G18" s="24"/>
      <c r="H18" s="24"/>
      <c r="I18" s="63"/>
      <c r="J18" s="24"/>
      <c r="K18" s="24"/>
    </row>
    <row r="19" spans="1:11" s="7" customFormat="1" ht="273.60000000000002" customHeight="1">
      <c r="A19" s="26"/>
      <c r="B19" s="25"/>
      <c r="C19" s="24"/>
      <c r="D19" s="24" t="s">
        <v>1537</v>
      </c>
      <c r="E19" s="35" t="s">
        <v>1536</v>
      </c>
      <c r="F19" s="22"/>
      <c r="G19" s="24"/>
      <c r="H19" s="24"/>
      <c r="I19" s="63"/>
      <c r="J19" s="24"/>
      <c r="K19" s="24"/>
    </row>
    <row r="20" spans="1:11" s="7" customFormat="1" ht="56.4" customHeight="1">
      <c r="A20" s="26" t="s">
        <v>1535</v>
      </c>
      <c r="B20" s="25"/>
      <c r="C20" s="24" t="s">
        <v>1534</v>
      </c>
      <c r="D20" s="33" t="s">
        <v>1533</v>
      </c>
      <c r="E20" s="33" t="s">
        <v>1532</v>
      </c>
      <c r="F20" s="61"/>
      <c r="G20" s="33"/>
      <c r="H20" s="33"/>
      <c r="I20" s="60"/>
      <c r="J20" s="33"/>
      <c r="K20" s="33"/>
    </row>
    <row r="21" spans="1:11" s="7" customFormat="1" ht="82.8" customHeight="1">
      <c r="A21" s="26" t="s">
        <v>1531</v>
      </c>
      <c r="B21" s="25"/>
      <c r="C21" s="24" t="s">
        <v>1530</v>
      </c>
      <c r="D21" s="33" t="s">
        <v>1529</v>
      </c>
      <c r="E21" s="33" t="s">
        <v>1528</v>
      </c>
      <c r="F21" s="61"/>
      <c r="G21" s="33"/>
      <c r="H21" s="33"/>
      <c r="I21" s="60"/>
      <c r="J21" s="33"/>
      <c r="K21" s="33"/>
    </row>
    <row r="22" spans="1:11" s="7" customFormat="1" ht="276" customHeight="1">
      <c r="A22" s="26" t="s">
        <v>1527</v>
      </c>
      <c r="B22" s="25"/>
      <c r="C22" s="24" t="s">
        <v>1526</v>
      </c>
      <c r="D22" s="33" t="s">
        <v>1525</v>
      </c>
      <c r="E22" s="33" t="s">
        <v>1524</v>
      </c>
      <c r="F22" s="61"/>
      <c r="G22" s="33"/>
      <c r="H22" s="33"/>
      <c r="I22" s="60"/>
      <c r="J22" s="33"/>
      <c r="K22" s="33"/>
    </row>
    <row r="23" spans="1:11" s="7" customFormat="1" ht="296.39999999999998" customHeight="1">
      <c r="A23" s="26" t="s">
        <v>1523</v>
      </c>
      <c r="B23" s="25"/>
      <c r="C23" s="24" t="s">
        <v>1522</v>
      </c>
      <c r="D23" s="33" t="s">
        <v>1521</v>
      </c>
      <c r="E23" s="33" t="s">
        <v>1520</v>
      </c>
      <c r="F23" s="61"/>
      <c r="G23" s="33"/>
      <c r="H23" s="33"/>
      <c r="I23" s="60"/>
      <c r="J23" s="33"/>
      <c r="K23" s="33"/>
    </row>
    <row r="24" spans="1:11" s="7" customFormat="1" ht="265.2">
      <c r="A24" s="26" t="s">
        <v>1519</v>
      </c>
      <c r="B24" s="25"/>
      <c r="C24" s="67" t="s">
        <v>1518</v>
      </c>
      <c r="D24" s="67" t="s">
        <v>1517</v>
      </c>
      <c r="E24" s="66" t="s">
        <v>1516</v>
      </c>
      <c r="F24" s="22"/>
      <c r="G24" s="24"/>
      <c r="H24" s="24"/>
      <c r="I24" s="63"/>
      <c r="J24" s="24"/>
      <c r="K24" s="24"/>
    </row>
    <row r="25" spans="1:11" s="7" customFormat="1" ht="349.2" customHeight="1">
      <c r="A25" s="26"/>
      <c r="B25" s="25"/>
      <c r="C25" s="65"/>
      <c r="D25" s="65" t="s">
        <v>1515</v>
      </c>
      <c r="E25" s="64" t="s">
        <v>1514</v>
      </c>
      <c r="F25" s="22"/>
      <c r="G25" s="24"/>
      <c r="H25" s="24"/>
      <c r="I25" s="63"/>
      <c r="J25" s="24"/>
      <c r="K25" s="24"/>
    </row>
    <row r="26" spans="1:11" s="7" customFormat="1" ht="20.399999999999999">
      <c r="A26" s="26" t="s">
        <v>1513</v>
      </c>
      <c r="B26" s="25"/>
      <c r="C26" s="24" t="s">
        <v>34</v>
      </c>
      <c r="D26" s="33" t="s">
        <v>1512</v>
      </c>
      <c r="E26" s="32" t="s">
        <v>1511</v>
      </c>
      <c r="F26" s="61"/>
      <c r="G26" s="33"/>
      <c r="H26" s="33"/>
      <c r="I26" s="60"/>
      <c r="J26" s="33"/>
      <c r="K26" s="33"/>
    </row>
    <row r="27" spans="1:11" s="7" customFormat="1" ht="278.39999999999998" customHeight="1">
      <c r="A27" s="26" t="s">
        <v>1510</v>
      </c>
      <c r="B27" s="25"/>
      <c r="C27" s="24" t="s">
        <v>34</v>
      </c>
      <c r="D27" s="33" t="s">
        <v>1509</v>
      </c>
      <c r="E27" s="32" t="s">
        <v>1508</v>
      </c>
      <c r="F27" s="61"/>
      <c r="G27" s="33"/>
      <c r="H27" s="33"/>
      <c r="I27" s="60"/>
      <c r="J27" s="33"/>
      <c r="K27" s="33"/>
    </row>
    <row r="28" spans="1:11" s="7" customFormat="1" ht="20.399999999999999">
      <c r="A28" s="26" t="s">
        <v>1507</v>
      </c>
      <c r="B28" s="25"/>
      <c r="C28" s="24" t="s">
        <v>1506</v>
      </c>
      <c r="D28" s="24" t="s">
        <v>1505</v>
      </c>
      <c r="E28" s="35" t="s">
        <v>1504</v>
      </c>
      <c r="F28" s="22"/>
      <c r="G28" s="24"/>
      <c r="H28" s="24"/>
      <c r="I28" s="63"/>
      <c r="J28" s="24"/>
      <c r="K28" s="24"/>
    </row>
    <row r="29" spans="1:11" s="7" customFormat="1" ht="193.2" customHeight="1">
      <c r="A29" s="26" t="s">
        <v>1503</v>
      </c>
      <c r="B29" s="25"/>
      <c r="C29" s="24" t="s">
        <v>1502</v>
      </c>
      <c r="D29" s="33" t="s">
        <v>1501</v>
      </c>
      <c r="E29" s="33" t="s">
        <v>1500</v>
      </c>
      <c r="F29" s="61"/>
      <c r="G29" s="33"/>
      <c r="H29" s="33"/>
      <c r="I29" s="60"/>
      <c r="J29" s="33"/>
      <c r="K29" s="33"/>
    </row>
    <row r="30" spans="1:11" s="7" customFormat="1" ht="346.8" customHeight="1">
      <c r="A30" s="26" t="s">
        <v>1499</v>
      </c>
      <c r="B30" s="25"/>
      <c r="C30" s="24" t="s">
        <v>1498</v>
      </c>
      <c r="D30" s="33" t="s">
        <v>1497</v>
      </c>
      <c r="E30" s="33" t="s">
        <v>1496</v>
      </c>
      <c r="F30" s="61"/>
      <c r="G30" s="33"/>
      <c r="H30" s="33"/>
      <c r="I30" s="60"/>
      <c r="J30" s="33"/>
      <c r="K30" s="33"/>
    </row>
    <row r="31" spans="1:11" s="7" customFormat="1" ht="231" customHeight="1">
      <c r="A31" s="26" t="s">
        <v>1495</v>
      </c>
      <c r="B31" s="25"/>
      <c r="C31" s="24" t="s">
        <v>1494</v>
      </c>
      <c r="D31" s="33" t="s">
        <v>1493</v>
      </c>
      <c r="E31" s="33" t="s">
        <v>1492</v>
      </c>
      <c r="F31" s="61"/>
      <c r="G31" s="33"/>
      <c r="H31" s="33"/>
      <c r="I31" s="60"/>
      <c r="J31" s="33"/>
      <c r="K31" s="33"/>
    </row>
    <row r="32" spans="1:11" s="7" customFormat="1" ht="69" customHeight="1">
      <c r="A32" s="26" t="s">
        <v>1491</v>
      </c>
      <c r="B32" s="25"/>
      <c r="C32" s="24" t="s">
        <v>1490</v>
      </c>
      <c r="D32" s="33" t="s">
        <v>1489</v>
      </c>
      <c r="E32" s="33" t="s">
        <v>1488</v>
      </c>
      <c r="F32" s="61"/>
      <c r="G32" s="33"/>
      <c r="H32" s="33"/>
      <c r="I32" s="60"/>
      <c r="J32" s="33"/>
      <c r="K32" s="33"/>
    </row>
    <row r="33" spans="1:11" s="7" customFormat="1" ht="159" customHeight="1">
      <c r="A33" s="26" t="s">
        <v>1487</v>
      </c>
      <c r="B33" s="25"/>
      <c r="C33" s="24" t="s">
        <v>1486</v>
      </c>
      <c r="D33" s="33" t="s">
        <v>1485</v>
      </c>
      <c r="E33" s="33" t="s">
        <v>1484</v>
      </c>
      <c r="F33" s="61"/>
      <c r="G33" s="33"/>
      <c r="H33" s="33"/>
      <c r="I33" s="60"/>
      <c r="J33" s="33"/>
      <c r="K33" s="33"/>
    </row>
    <row r="34" spans="1:11" s="7" customFormat="1" ht="141" customHeight="1">
      <c r="A34" s="26" t="s">
        <v>1483</v>
      </c>
      <c r="B34" s="25"/>
      <c r="C34" s="24" t="s">
        <v>1482</v>
      </c>
      <c r="D34" s="33" t="s">
        <v>1481</v>
      </c>
      <c r="E34" s="33" t="s">
        <v>1480</v>
      </c>
      <c r="F34" s="61"/>
      <c r="G34" s="33"/>
      <c r="H34" s="33"/>
      <c r="I34" s="60"/>
      <c r="J34" s="33"/>
      <c r="K34" s="33"/>
    </row>
    <row r="35" spans="1:11" s="7" customFormat="1" ht="124.2" customHeight="1">
      <c r="A35" s="26" t="s">
        <v>1479</v>
      </c>
      <c r="B35" s="25"/>
      <c r="C35" s="24" t="s">
        <v>1478</v>
      </c>
      <c r="D35" s="62" t="s">
        <v>1477</v>
      </c>
      <c r="E35" s="33" t="s">
        <v>1476</v>
      </c>
      <c r="F35" s="61"/>
      <c r="G35" s="33"/>
      <c r="H35" s="33"/>
      <c r="I35" s="60"/>
      <c r="J35" s="33"/>
      <c r="K35" s="33"/>
    </row>
    <row r="36" spans="1:11" s="7" customFormat="1" ht="203.4" customHeight="1">
      <c r="A36" s="26" t="s">
        <v>1475</v>
      </c>
      <c r="B36" s="25"/>
      <c r="C36" s="24" t="s">
        <v>250</v>
      </c>
      <c r="D36" s="33" t="s">
        <v>1474</v>
      </c>
      <c r="E36" s="33" t="s">
        <v>1473</v>
      </c>
      <c r="F36" s="61"/>
      <c r="G36" s="33"/>
      <c r="H36" s="33"/>
      <c r="I36" s="60"/>
      <c r="J36" s="33"/>
      <c r="K36" s="33"/>
    </row>
    <row r="37" spans="1:11" s="7" customFormat="1" ht="178.8" customHeight="1">
      <c r="A37" s="26" t="s">
        <v>1472</v>
      </c>
      <c r="B37" s="25"/>
      <c r="C37" s="24" t="s">
        <v>1471</v>
      </c>
      <c r="D37" s="33" t="s">
        <v>1470</v>
      </c>
      <c r="E37" s="33" t="s">
        <v>1469</v>
      </c>
      <c r="F37" s="61"/>
      <c r="G37" s="33"/>
      <c r="H37" s="33"/>
      <c r="I37" s="60"/>
      <c r="J37" s="33"/>
      <c r="K37" s="33"/>
    </row>
    <row r="38" spans="1:11" s="7" customFormat="1" ht="115.8" customHeight="1">
      <c r="A38" s="26" t="s">
        <v>1468</v>
      </c>
      <c r="B38" s="25"/>
      <c r="C38" s="24" t="s">
        <v>1467</v>
      </c>
      <c r="D38" s="33" t="s">
        <v>1466</v>
      </c>
      <c r="E38" s="33" t="s">
        <v>1465</v>
      </c>
      <c r="F38" s="61"/>
      <c r="G38" s="33"/>
      <c r="H38" s="33"/>
      <c r="I38" s="60"/>
      <c r="J38" s="33"/>
      <c r="K38" s="33"/>
    </row>
    <row r="39" spans="1:11" s="7" customFormat="1" ht="98.4" customHeight="1">
      <c r="A39" s="26" t="s">
        <v>1464</v>
      </c>
      <c r="B39" s="25"/>
      <c r="C39" s="24" t="s">
        <v>1463</v>
      </c>
      <c r="D39" s="24" t="s">
        <v>1462</v>
      </c>
      <c r="E39" s="33" t="s">
        <v>1461</v>
      </c>
      <c r="F39" s="61"/>
      <c r="G39" s="33"/>
      <c r="H39" s="33"/>
      <c r="I39" s="60"/>
      <c r="J39" s="33"/>
      <c r="K39" s="33"/>
    </row>
    <row r="40" spans="1:11" s="7" customFormat="1" ht="112.2">
      <c r="A40" s="26" t="s">
        <v>1460</v>
      </c>
      <c r="B40" s="25"/>
      <c r="C40" s="24" t="s">
        <v>1459</v>
      </c>
      <c r="D40" s="33" t="s">
        <v>1458</v>
      </c>
      <c r="E40" s="33" t="s">
        <v>1457</v>
      </c>
      <c r="F40" s="61"/>
      <c r="G40" s="33"/>
      <c r="H40" s="33"/>
      <c r="I40" s="60"/>
      <c r="J40" s="33"/>
      <c r="K40" s="33"/>
    </row>
    <row r="41" spans="1:11" s="7" customFormat="1" ht="215.4" customHeight="1">
      <c r="A41" s="26" t="s">
        <v>1456</v>
      </c>
      <c r="B41" s="25"/>
      <c r="C41" s="24" t="s">
        <v>1455</v>
      </c>
      <c r="D41" s="33" t="s">
        <v>1454</v>
      </c>
      <c r="E41" s="24" t="s">
        <v>1453</v>
      </c>
      <c r="F41" s="61"/>
      <c r="G41" s="33"/>
      <c r="H41" s="33"/>
      <c r="I41" s="60"/>
      <c r="J41" s="33"/>
      <c r="K41" s="33"/>
    </row>
    <row r="42" spans="1:11" s="7" customFormat="1" ht="30.6">
      <c r="A42" s="26" t="s">
        <v>1452</v>
      </c>
      <c r="B42" s="25"/>
      <c r="C42" s="24" t="s">
        <v>1451</v>
      </c>
      <c r="D42" s="33" t="s">
        <v>1450</v>
      </c>
      <c r="E42" s="33" t="s">
        <v>1449</v>
      </c>
      <c r="F42" s="61"/>
      <c r="G42" s="33"/>
      <c r="H42" s="33"/>
      <c r="I42" s="60"/>
      <c r="J42" s="33"/>
      <c r="K42" s="33"/>
    </row>
    <row r="43" spans="1:11" s="7" customFormat="1" ht="61.2">
      <c r="A43" s="26" t="s">
        <v>1448</v>
      </c>
      <c r="B43" s="25"/>
      <c r="C43" s="24" t="s">
        <v>1447</v>
      </c>
      <c r="D43" s="33" t="s">
        <v>1446</v>
      </c>
      <c r="E43" s="33" t="s">
        <v>1445</v>
      </c>
      <c r="F43" s="61"/>
      <c r="G43" s="33"/>
      <c r="H43" s="33"/>
      <c r="I43" s="60"/>
      <c r="J43" s="33"/>
      <c r="K43" s="33"/>
    </row>
    <row r="44" spans="1:11" s="7" customFormat="1" ht="142.80000000000001">
      <c r="A44" s="26" t="s">
        <v>1444</v>
      </c>
      <c r="B44" s="25"/>
      <c r="C44" s="24" t="s">
        <v>1443</v>
      </c>
      <c r="D44" s="33" t="s">
        <v>1442</v>
      </c>
      <c r="E44" s="33" t="s">
        <v>1441</v>
      </c>
      <c r="F44" s="61"/>
      <c r="G44" s="33"/>
      <c r="H44" s="33"/>
      <c r="I44" s="60"/>
      <c r="J44" s="33"/>
      <c r="K44" s="33"/>
    </row>
    <row r="45" spans="1:11" s="7" customFormat="1" ht="162" customHeight="1">
      <c r="A45" s="26" t="s">
        <v>1440</v>
      </c>
      <c r="B45" s="25"/>
      <c r="C45" s="24" t="s">
        <v>1439</v>
      </c>
      <c r="D45" s="33" t="s">
        <v>1438</v>
      </c>
      <c r="E45" s="33" t="s">
        <v>1437</v>
      </c>
      <c r="F45" s="61"/>
      <c r="G45" s="33"/>
      <c r="H45" s="33"/>
      <c r="I45" s="60"/>
      <c r="J45" s="33"/>
      <c r="K45" s="33"/>
    </row>
    <row r="46" spans="1:11" s="7" customFormat="1" ht="122.4">
      <c r="A46" s="26" t="s">
        <v>1436</v>
      </c>
      <c r="B46" s="25"/>
      <c r="C46" s="24" t="s">
        <v>1435</v>
      </c>
      <c r="D46" s="33" t="s">
        <v>1434</v>
      </c>
      <c r="E46" s="33" t="s">
        <v>1433</v>
      </c>
      <c r="F46" s="61"/>
      <c r="G46" s="33"/>
      <c r="H46" s="33"/>
      <c r="I46" s="60"/>
      <c r="J46" s="33"/>
      <c r="K46" s="33"/>
    </row>
    <row r="47" spans="1:11" s="7" customFormat="1" ht="91.8">
      <c r="A47" s="26" t="s">
        <v>1432</v>
      </c>
      <c r="B47" s="25"/>
      <c r="C47" s="24" t="s">
        <v>1431</v>
      </c>
      <c r="D47" s="33" t="s">
        <v>1430</v>
      </c>
      <c r="E47" s="32" t="s">
        <v>1429</v>
      </c>
      <c r="F47" s="61"/>
      <c r="G47" s="33"/>
      <c r="H47" s="33"/>
      <c r="I47" s="60"/>
      <c r="J47" s="33"/>
      <c r="K47" s="33"/>
    </row>
    <row r="48" spans="1:11" s="7" customFormat="1" ht="81.599999999999994">
      <c r="A48" s="26" t="s">
        <v>1428</v>
      </c>
      <c r="B48" s="25"/>
      <c r="C48" s="24" t="s">
        <v>1427</v>
      </c>
      <c r="D48" s="33" t="s">
        <v>1426</v>
      </c>
      <c r="E48" s="33" t="s">
        <v>1425</v>
      </c>
      <c r="F48" s="61"/>
      <c r="G48" s="33"/>
      <c r="H48" s="33"/>
      <c r="I48" s="60"/>
      <c r="J48" s="33"/>
      <c r="K48" s="33"/>
    </row>
    <row r="49" spans="1:11" s="7" customFormat="1" ht="193.8">
      <c r="A49" s="26" t="s">
        <v>1424</v>
      </c>
      <c r="B49" s="25"/>
      <c r="C49" s="24" t="s">
        <v>1423</v>
      </c>
      <c r="D49" s="33" t="s">
        <v>1422</v>
      </c>
      <c r="E49" s="33" t="s">
        <v>1421</v>
      </c>
      <c r="F49" s="61"/>
      <c r="G49" s="33"/>
      <c r="H49" s="33"/>
      <c r="I49" s="60"/>
      <c r="J49" s="33"/>
      <c r="K49" s="33"/>
    </row>
    <row r="50" spans="1:11" s="7" customFormat="1" ht="27" customHeight="1">
      <c r="A50" s="26" t="s">
        <v>1420</v>
      </c>
      <c r="B50" s="25"/>
      <c r="C50" s="24" t="s">
        <v>1419</v>
      </c>
      <c r="D50" s="33" t="s">
        <v>1418</v>
      </c>
      <c r="E50" s="32" t="s">
        <v>1417</v>
      </c>
      <c r="F50" s="61"/>
      <c r="G50" s="33"/>
      <c r="H50" s="33"/>
      <c r="I50" s="60"/>
      <c r="J50" s="33"/>
      <c r="K50" s="33"/>
    </row>
    <row r="51" spans="1:11" s="7" customFormat="1" ht="51">
      <c r="A51" s="26" t="s">
        <v>1416</v>
      </c>
      <c r="B51" s="25"/>
      <c r="C51" s="24" t="s">
        <v>1415</v>
      </c>
      <c r="D51" s="33" t="s">
        <v>1414</v>
      </c>
      <c r="E51" s="32" t="s">
        <v>1413</v>
      </c>
      <c r="F51" s="61"/>
      <c r="G51" s="33"/>
      <c r="H51" s="33"/>
      <c r="I51" s="60"/>
      <c r="J51" s="33"/>
      <c r="K51" s="33"/>
    </row>
    <row r="52" spans="1:11" s="7" customFormat="1" ht="114" customHeight="1">
      <c r="A52" s="26" t="s">
        <v>1412</v>
      </c>
      <c r="B52" s="25"/>
      <c r="C52" s="24" t="s">
        <v>1411</v>
      </c>
      <c r="D52" s="33" t="s">
        <v>1410</v>
      </c>
      <c r="E52" s="32" t="s">
        <v>1409</v>
      </c>
      <c r="F52" s="61"/>
      <c r="G52" s="33"/>
      <c r="H52" s="33"/>
      <c r="I52" s="60"/>
      <c r="J52" s="33"/>
      <c r="K52" s="33"/>
    </row>
    <row r="53" spans="1:11" s="7" customFormat="1" ht="53.4" customHeight="1">
      <c r="A53" s="26" t="s">
        <v>1408</v>
      </c>
      <c r="B53" s="25" t="s">
        <v>130</v>
      </c>
      <c r="C53" s="24" t="s">
        <v>1407</v>
      </c>
      <c r="D53" s="33" t="s">
        <v>1406</v>
      </c>
      <c r="E53" s="32" t="s">
        <v>1405</v>
      </c>
      <c r="F53" s="19"/>
      <c r="G53" s="19"/>
      <c r="H53" s="19">
        <f>ROUND(F53+G53,2)</f>
        <v>0</v>
      </c>
      <c r="I53" s="21">
        <v>3.1</v>
      </c>
      <c r="J53" s="88">
        <v>3918</v>
      </c>
      <c r="K53" s="19">
        <f>ROUND(H53*J53,2)</f>
        <v>0</v>
      </c>
    </row>
    <row r="54" spans="1:11" s="7" customFormat="1" ht="53.4" customHeight="1">
      <c r="A54" s="26" t="s">
        <v>1404</v>
      </c>
      <c r="B54" s="25" t="s">
        <v>130</v>
      </c>
      <c r="C54" s="24" t="s">
        <v>1403</v>
      </c>
      <c r="D54" s="33" t="s">
        <v>1402</v>
      </c>
      <c r="E54" s="32" t="s">
        <v>1401</v>
      </c>
      <c r="F54" s="19"/>
      <c r="G54" s="19"/>
      <c r="H54" s="19">
        <f>ROUND(F54+G54,2)</f>
        <v>0</v>
      </c>
      <c r="I54" s="21">
        <v>3.89</v>
      </c>
      <c r="J54" s="88">
        <v>1864</v>
      </c>
      <c r="K54" s="19">
        <f>ROUND(H54*J54,2)</f>
        <v>0</v>
      </c>
    </row>
    <row r="55" spans="1:11" s="7" customFormat="1" ht="53.4" customHeight="1">
      <c r="A55" s="36" t="s">
        <v>1400</v>
      </c>
      <c r="B55" s="25" t="s">
        <v>130</v>
      </c>
      <c r="C55" s="24" t="s">
        <v>1399</v>
      </c>
      <c r="D55" s="33" t="s">
        <v>1398</v>
      </c>
      <c r="E55" s="32" t="s">
        <v>1397</v>
      </c>
      <c r="F55" s="19"/>
      <c r="G55" s="19"/>
      <c r="H55" s="19">
        <f>ROUND(F55+G55,2)</f>
        <v>0</v>
      </c>
      <c r="I55" s="21">
        <v>4.0999999999999996</v>
      </c>
      <c r="J55" s="88">
        <v>400</v>
      </c>
      <c r="K55" s="19">
        <f>ROUND(H55*J55,2)</f>
        <v>0</v>
      </c>
    </row>
    <row r="56" spans="1:11" s="7" customFormat="1" ht="53.4" customHeight="1">
      <c r="A56" s="26" t="s">
        <v>1396</v>
      </c>
      <c r="B56" s="25" t="s">
        <v>130</v>
      </c>
      <c r="C56" s="24" t="s">
        <v>1395</v>
      </c>
      <c r="D56" s="33" t="s">
        <v>1394</v>
      </c>
      <c r="E56" s="58" t="s">
        <v>1393</v>
      </c>
      <c r="F56" s="59"/>
      <c r="G56" s="59"/>
      <c r="H56" s="19">
        <f>ROUND(F56+G56,2)</f>
        <v>0</v>
      </c>
      <c r="I56" s="21">
        <v>4.5</v>
      </c>
      <c r="J56" s="88">
        <v>140</v>
      </c>
      <c r="K56" s="19">
        <f>ROUND(H56*J56,2)</f>
        <v>0</v>
      </c>
    </row>
    <row r="57" spans="1:11" s="7" customFormat="1" ht="98.4" customHeight="1">
      <c r="A57" s="26" t="s">
        <v>1392</v>
      </c>
      <c r="B57" s="25"/>
      <c r="C57" s="24" t="s">
        <v>1391</v>
      </c>
      <c r="D57" s="33" t="s">
        <v>1390</v>
      </c>
      <c r="E57" s="32" t="s">
        <v>1389</v>
      </c>
      <c r="F57" s="22"/>
      <c r="G57" s="22"/>
      <c r="H57" s="22"/>
      <c r="I57" s="21"/>
      <c r="J57" s="87"/>
      <c r="K57" s="19"/>
    </row>
    <row r="58" spans="1:11" s="7" customFormat="1" ht="73.8" customHeight="1">
      <c r="A58" s="26" t="s">
        <v>1388</v>
      </c>
      <c r="B58" s="25"/>
      <c r="C58" s="24" t="s">
        <v>1387</v>
      </c>
      <c r="D58" s="33" t="s">
        <v>1386</v>
      </c>
      <c r="E58" s="32" t="s">
        <v>1385</v>
      </c>
      <c r="F58" s="22"/>
      <c r="G58" s="22"/>
      <c r="H58" s="22"/>
      <c r="I58" s="21"/>
      <c r="J58" s="87"/>
      <c r="K58" s="19"/>
    </row>
    <row r="59" spans="1:11" s="7" customFormat="1" ht="56.4" customHeight="1">
      <c r="A59" s="26" t="s">
        <v>1384</v>
      </c>
      <c r="B59" s="25" t="s">
        <v>130</v>
      </c>
      <c r="C59" s="24" t="s">
        <v>1383</v>
      </c>
      <c r="D59" s="33" t="s">
        <v>1382</v>
      </c>
      <c r="E59" s="32" t="s">
        <v>1381</v>
      </c>
      <c r="F59" s="19"/>
      <c r="G59" s="19"/>
      <c r="H59" s="19">
        <f>ROUND(F59+G59,2)</f>
        <v>0</v>
      </c>
      <c r="I59" s="21">
        <v>3.22</v>
      </c>
      <c r="J59" s="88">
        <v>32</v>
      </c>
      <c r="K59" s="19">
        <f>ROUND(H59*J59,2)</f>
        <v>0</v>
      </c>
    </row>
    <row r="60" spans="1:11" s="7" customFormat="1" ht="56.4" customHeight="1">
      <c r="A60" s="26" t="s">
        <v>1380</v>
      </c>
      <c r="B60" s="25" t="s">
        <v>130</v>
      </c>
      <c r="C60" s="24" t="s">
        <v>1379</v>
      </c>
      <c r="D60" s="33" t="s">
        <v>1378</v>
      </c>
      <c r="E60" s="32" t="s">
        <v>1377</v>
      </c>
      <c r="F60" s="19"/>
      <c r="G60" s="19"/>
      <c r="H60" s="19">
        <f>ROUND(F60+G60,2)</f>
        <v>0</v>
      </c>
      <c r="I60" s="21">
        <v>3.93</v>
      </c>
      <c r="J60" s="88">
        <v>1254</v>
      </c>
      <c r="K60" s="19">
        <f>ROUND(H60*J60,2)</f>
        <v>0</v>
      </c>
    </row>
    <row r="61" spans="1:11" s="7" customFormat="1" ht="56.4" customHeight="1">
      <c r="A61" s="36" t="s">
        <v>1376</v>
      </c>
      <c r="B61" s="25" t="s">
        <v>130</v>
      </c>
      <c r="C61" s="24" t="s">
        <v>1375</v>
      </c>
      <c r="D61" s="33" t="s">
        <v>1374</v>
      </c>
      <c r="E61" s="32" t="s">
        <v>1373</v>
      </c>
      <c r="F61" s="19"/>
      <c r="G61" s="19"/>
      <c r="H61" s="19">
        <f>ROUND(F61+G61,2)</f>
        <v>0</v>
      </c>
      <c r="I61" s="21">
        <v>4.3</v>
      </c>
      <c r="J61" s="88">
        <v>400</v>
      </c>
      <c r="K61" s="19">
        <f>ROUND(H61*J61,2)</f>
        <v>0</v>
      </c>
    </row>
    <row r="62" spans="1:11" s="7" customFormat="1" ht="56.4" customHeight="1">
      <c r="A62" s="26" t="s">
        <v>1372</v>
      </c>
      <c r="B62" s="25" t="s">
        <v>130</v>
      </c>
      <c r="C62" s="24" t="s">
        <v>1371</v>
      </c>
      <c r="D62" s="33" t="s">
        <v>1370</v>
      </c>
      <c r="E62" s="58" t="s">
        <v>1369</v>
      </c>
      <c r="F62" s="59"/>
      <c r="G62" s="59"/>
      <c r="H62" s="19">
        <f>ROUND(F62+G62,2)</f>
        <v>0</v>
      </c>
      <c r="I62" s="21">
        <v>4.7</v>
      </c>
      <c r="J62" s="88">
        <v>44</v>
      </c>
      <c r="K62" s="19">
        <f>ROUND(H62*J62,2)</f>
        <v>0</v>
      </c>
    </row>
    <row r="63" spans="1:11" s="7" customFormat="1" ht="23.4" customHeight="1">
      <c r="A63" s="26" t="s">
        <v>1368</v>
      </c>
      <c r="B63" s="25"/>
      <c r="C63" s="24" t="s">
        <v>1367</v>
      </c>
      <c r="D63" s="33" t="s">
        <v>1366</v>
      </c>
      <c r="E63" s="32" t="s">
        <v>1365</v>
      </c>
      <c r="F63" s="22"/>
      <c r="G63" s="22"/>
      <c r="H63" s="22"/>
      <c r="I63" s="21"/>
      <c r="J63" s="87"/>
      <c r="K63" s="19"/>
    </row>
    <row r="64" spans="1:11" s="7" customFormat="1" ht="90" customHeight="1">
      <c r="A64" s="36" t="s">
        <v>1364</v>
      </c>
      <c r="B64" s="25" t="s">
        <v>130</v>
      </c>
      <c r="C64" s="24" t="s">
        <v>1363</v>
      </c>
      <c r="D64" s="33" t="s">
        <v>1362</v>
      </c>
      <c r="E64" s="58" t="s">
        <v>1361</v>
      </c>
      <c r="F64" s="59"/>
      <c r="G64" s="59"/>
      <c r="H64" s="19">
        <f>ROUND(F64+G64,2)</f>
        <v>0</v>
      </c>
      <c r="I64" s="21">
        <v>5.6</v>
      </c>
      <c r="J64" s="88">
        <v>60</v>
      </c>
      <c r="K64" s="19">
        <f>ROUND(H64*J64,2)</f>
        <v>0</v>
      </c>
    </row>
    <row r="65" spans="1:11" s="7" customFormat="1" ht="127.2" customHeight="1">
      <c r="A65" s="26" t="s">
        <v>1360</v>
      </c>
      <c r="B65" s="25" t="s">
        <v>35</v>
      </c>
      <c r="C65" s="49" t="s">
        <v>1359</v>
      </c>
      <c r="D65" s="47" t="s">
        <v>1358</v>
      </c>
      <c r="E65" s="46" t="s">
        <v>1357</v>
      </c>
      <c r="F65" s="48"/>
      <c r="G65" s="48"/>
      <c r="H65" s="19">
        <f>ROUND(F65+G65,2)</f>
        <v>0</v>
      </c>
      <c r="I65" s="21">
        <v>80</v>
      </c>
      <c r="J65" s="88">
        <v>20</v>
      </c>
      <c r="K65" s="19">
        <f>ROUND(H65*J65,2)</f>
        <v>0</v>
      </c>
    </row>
    <row r="66" spans="1:11" s="7" customFormat="1" ht="51" customHeight="1">
      <c r="A66" s="26" t="s">
        <v>1356</v>
      </c>
      <c r="B66" s="25" t="s">
        <v>130</v>
      </c>
      <c r="C66" s="41" t="s">
        <v>1355</v>
      </c>
      <c r="D66" s="40" t="s">
        <v>1354</v>
      </c>
      <c r="E66" s="39" t="s">
        <v>1353</v>
      </c>
      <c r="F66" s="38"/>
      <c r="G66" s="38"/>
      <c r="H66" s="19">
        <f>ROUND(F66+G66,2)</f>
        <v>0</v>
      </c>
      <c r="I66" s="21">
        <v>2.8</v>
      </c>
      <c r="J66" s="88">
        <v>14</v>
      </c>
      <c r="K66" s="19">
        <f>ROUND(H66*J66,2)</f>
        <v>0</v>
      </c>
    </row>
    <row r="67" spans="1:11" s="7" customFormat="1" ht="36" customHeight="1">
      <c r="A67" s="26" t="s">
        <v>1352</v>
      </c>
      <c r="B67" s="25"/>
      <c r="C67" s="24" t="s">
        <v>1351</v>
      </c>
      <c r="D67" s="33" t="s">
        <v>1350</v>
      </c>
      <c r="E67" s="32" t="s">
        <v>1349</v>
      </c>
      <c r="F67" s="22"/>
      <c r="G67" s="22"/>
      <c r="H67" s="22"/>
      <c r="I67" s="21"/>
      <c r="J67" s="87"/>
      <c r="K67" s="19"/>
    </row>
    <row r="68" spans="1:11" s="7" customFormat="1" ht="55.8" customHeight="1">
      <c r="A68" s="26" t="s">
        <v>1348</v>
      </c>
      <c r="B68" s="25"/>
      <c r="C68" s="24" t="s">
        <v>1347</v>
      </c>
      <c r="D68" s="33" t="s">
        <v>1346</v>
      </c>
      <c r="E68" s="32" t="s">
        <v>1345</v>
      </c>
      <c r="F68" s="22"/>
      <c r="G68" s="22"/>
      <c r="H68" s="22"/>
      <c r="I68" s="21"/>
      <c r="J68" s="87"/>
      <c r="K68" s="19"/>
    </row>
    <row r="69" spans="1:11" s="7" customFormat="1" ht="91.8">
      <c r="A69" s="26" t="s">
        <v>1344</v>
      </c>
      <c r="B69" s="25"/>
      <c r="C69" s="24" t="s">
        <v>1343</v>
      </c>
      <c r="D69" s="33" t="s">
        <v>1342</v>
      </c>
      <c r="E69" s="32" t="s">
        <v>1341</v>
      </c>
      <c r="F69" s="22"/>
      <c r="G69" s="22"/>
      <c r="H69" s="22"/>
      <c r="I69" s="21"/>
      <c r="J69" s="87"/>
      <c r="K69" s="19"/>
    </row>
    <row r="70" spans="1:11" s="7" customFormat="1" ht="54" customHeight="1">
      <c r="A70" s="26" t="s">
        <v>1340</v>
      </c>
      <c r="B70" s="25" t="s">
        <v>130</v>
      </c>
      <c r="C70" s="24" t="s">
        <v>1339</v>
      </c>
      <c r="D70" s="33" t="s">
        <v>1338</v>
      </c>
      <c r="E70" s="32" t="s">
        <v>1337</v>
      </c>
      <c r="F70" s="19"/>
      <c r="G70" s="19"/>
      <c r="H70" s="19">
        <f>ROUND(F70+G70,2)</f>
        <v>0</v>
      </c>
      <c r="I70" s="21">
        <v>2.2200000000000002</v>
      </c>
      <c r="J70" s="88">
        <v>1812</v>
      </c>
      <c r="K70" s="19">
        <f>ROUND(H70*J70,2)</f>
        <v>0</v>
      </c>
    </row>
    <row r="71" spans="1:11" s="7" customFormat="1" ht="54" customHeight="1">
      <c r="A71" s="26" t="s">
        <v>1336</v>
      </c>
      <c r="B71" s="25" t="s">
        <v>130</v>
      </c>
      <c r="C71" s="24" t="s">
        <v>1335</v>
      </c>
      <c r="D71" s="33" t="s">
        <v>1334</v>
      </c>
      <c r="E71" s="32" t="s">
        <v>1333</v>
      </c>
      <c r="F71" s="19"/>
      <c r="G71" s="19"/>
      <c r="H71" s="19">
        <f>ROUND(F71+G71,2)</f>
        <v>0</v>
      </c>
      <c r="I71" s="21">
        <v>2.96</v>
      </c>
      <c r="J71" s="88">
        <v>480</v>
      </c>
      <c r="K71" s="19">
        <f>ROUND(H71*J71,2)</f>
        <v>0</v>
      </c>
    </row>
    <row r="72" spans="1:11" s="7" customFormat="1" ht="54" customHeight="1">
      <c r="A72" s="26" t="s">
        <v>1332</v>
      </c>
      <c r="B72" s="25" t="s">
        <v>130</v>
      </c>
      <c r="C72" s="24" t="s">
        <v>1331</v>
      </c>
      <c r="D72" s="33" t="s">
        <v>1330</v>
      </c>
      <c r="E72" s="32" t="s">
        <v>1329</v>
      </c>
      <c r="F72" s="19"/>
      <c r="G72" s="19"/>
      <c r="H72" s="19">
        <f>ROUND(F72+G72,2)</f>
        <v>0</v>
      </c>
      <c r="I72" s="21">
        <v>3.87</v>
      </c>
      <c r="J72" s="88">
        <v>6000</v>
      </c>
      <c r="K72" s="19">
        <f>ROUND(H72*J72,2)</f>
        <v>0</v>
      </c>
    </row>
    <row r="73" spans="1:11" s="7" customFormat="1" ht="54" customHeight="1">
      <c r="A73" s="26" t="s">
        <v>1328</v>
      </c>
      <c r="B73" s="25" t="s">
        <v>130</v>
      </c>
      <c r="C73" s="24" t="s">
        <v>1327</v>
      </c>
      <c r="D73" s="33" t="s">
        <v>1326</v>
      </c>
      <c r="E73" s="32" t="s">
        <v>1325</v>
      </c>
      <c r="F73" s="19"/>
      <c r="G73" s="19"/>
      <c r="H73" s="19">
        <f>ROUND(F73+G73,2)</f>
        <v>0</v>
      </c>
      <c r="I73" s="21">
        <v>5.25</v>
      </c>
      <c r="J73" s="88">
        <v>640</v>
      </c>
      <c r="K73" s="19">
        <f>ROUND(H73*J73,2)</f>
        <v>0</v>
      </c>
    </row>
    <row r="74" spans="1:11" s="7" customFormat="1" ht="80.400000000000006" customHeight="1">
      <c r="A74" s="26" t="s">
        <v>1324</v>
      </c>
      <c r="B74" s="25"/>
      <c r="C74" s="24" t="s">
        <v>1323</v>
      </c>
      <c r="D74" s="33" t="s">
        <v>1322</v>
      </c>
      <c r="E74" s="32" t="s">
        <v>1321</v>
      </c>
      <c r="F74" s="22"/>
      <c r="G74" s="22"/>
      <c r="H74" s="22"/>
      <c r="I74" s="21"/>
      <c r="J74" s="87"/>
      <c r="K74" s="19"/>
    </row>
    <row r="75" spans="1:11" s="7" customFormat="1" ht="82.2" customHeight="1">
      <c r="A75" s="26" t="s">
        <v>1320</v>
      </c>
      <c r="B75" s="25"/>
      <c r="C75" s="24" t="s">
        <v>1319</v>
      </c>
      <c r="D75" s="33" t="s">
        <v>1318</v>
      </c>
      <c r="E75" s="32" t="s">
        <v>1317</v>
      </c>
      <c r="F75" s="22"/>
      <c r="G75" s="22"/>
      <c r="H75" s="22"/>
      <c r="I75" s="21"/>
      <c r="J75" s="87"/>
      <c r="K75" s="19"/>
    </row>
    <row r="76" spans="1:11" s="7" customFormat="1" ht="55.2" customHeight="1">
      <c r="A76" s="26" t="s">
        <v>1316</v>
      </c>
      <c r="B76" s="25" t="s">
        <v>130</v>
      </c>
      <c r="C76" s="24" t="s">
        <v>1315</v>
      </c>
      <c r="D76" s="33" t="s">
        <v>1314</v>
      </c>
      <c r="E76" s="32" t="s">
        <v>1313</v>
      </c>
      <c r="F76" s="19"/>
      <c r="G76" s="19"/>
      <c r="H76" s="19">
        <f>ROUND(F76+G76,2)</f>
        <v>0</v>
      </c>
      <c r="I76" s="21">
        <v>2.7</v>
      </c>
      <c r="J76" s="88">
        <v>774</v>
      </c>
      <c r="K76" s="19">
        <f>ROUND(H76*J76,2)</f>
        <v>0</v>
      </c>
    </row>
    <row r="77" spans="1:11" s="7" customFormat="1" ht="55.2" customHeight="1">
      <c r="A77" s="26" t="s">
        <v>1312</v>
      </c>
      <c r="B77" s="25" t="s">
        <v>130</v>
      </c>
      <c r="C77" s="24" t="s">
        <v>1311</v>
      </c>
      <c r="D77" s="33" t="s">
        <v>1310</v>
      </c>
      <c r="E77" s="32" t="s">
        <v>1309</v>
      </c>
      <c r="F77" s="19"/>
      <c r="G77" s="19"/>
      <c r="H77" s="19">
        <f>ROUND(F77+G77,2)</f>
        <v>0</v>
      </c>
      <c r="I77" s="21">
        <v>3.46</v>
      </c>
      <c r="J77" s="88">
        <v>78</v>
      </c>
      <c r="K77" s="19">
        <f>ROUND(H77*J77,2)</f>
        <v>0</v>
      </c>
    </row>
    <row r="78" spans="1:11" s="7" customFormat="1" ht="55.2" customHeight="1">
      <c r="A78" s="26" t="s">
        <v>1308</v>
      </c>
      <c r="B78" s="25" t="s">
        <v>130</v>
      </c>
      <c r="C78" s="24" t="s">
        <v>1307</v>
      </c>
      <c r="D78" s="33" t="s">
        <v>1306</v>
      </c>
      <c r="E78" s="32" t="s">
        <v>1305</v>
      </c>
      <c r="F78" s="19"/>
      <c r="G78" s="19"/>
      <c r="H78" s="19">
        <f>ROUND(F78+G78,2)</f>
        <v>0</v>
      </c>
      <c r="I78" s="21">
        <v>4.58</v>
      </c>
      <c r="J78" s="88">
        <v>624</v>
      </c>
      <c r="K78" s="19">
        <f>ROUND(H78*J78,2)</f>
        <v>0</v>
      </c>
    </row>
    <row r="79" spans="1:11" s="7" customFormat="1" ht="51">
      <c r="A79" s="26" t="s">
        <v>1304</v>
      </c>
      <c r="B79" s="25" t="s">
        <v>130</v>
      </c>
      <c r="C79" s="24" t="s">
        <v>1303</v>
      </c>
      <c r="D79" s="33" t="s">
        <v>1302</v>
      </c>
      <c r="E79" s="32" t="s">
        <v>1301</v>
      </c>
      <c r="F79" s="19"/>
      <c r="G79" s="19"/>
      <c r="H79" s="19">
        <f>ROUND(F79+G79,2)</f>
        <v>0</v>
      </c>
      <c r="I79" s="21">
        <v>6.28</v>
      </c>
      <c r="J79" s="88">
        <v>124</v>
      </c>
      <c r="K79" s="19">
        <f>ROUND(H79*J79,2)</f>
        <v>0</v>
      </c>
    </row>
    <row r="80" spans="1:11" s="7" customFormat="1" ht="117.6" customHeight="1">
      <c r="A80" s="26" t="s">
        <v>1300</v>
      </c>
      <c r="B80" s="25" t="s">
        <v>130</v>
      </c>
      <c r="C80" s="24" t="s">
        <v>1299</v>
      </c>
      <c r="D80" s="33" t="s">
        <v>1298</v>
      </c>
      <c r="E80" s="58" t="s">
        <v>1297</v>
      </c>
      <c r="F80" s="59"/>
      <c r="G80" s="59"/>
      <c r="H80" s="19">
        <f>ROUND(F80+G80,2)</f>
        <v>0</v>
      </c>
      <c r="I80" s="21">
        <v>2.5499999999999998</v>
      </c>
      <c r="J80" s="88">
        <v>1726</v>
      </c>
      <c r="K80" s="19">
        <f>ROUND(H80*J80,2)</f>
        <v>0</v>
      </c>
    </row>
    <row r="81" spans="1:11" s="7" customFormat="1" ht="30.6">
      <c r="A81" s="26" t="s">
        <v>1296</v>
      </c>
      <c r="B81" s="25"/>
      <c r="C81" s="24" t="s">
        <v>1295</v>
      </c>
      <c r="D81" s="33" t="s">
        <v>1294</v>
      </c>
      <c r="E81" s="32" t="s">
        <v>1293</v>
      </c>
      <c r="F81" s="22"/>
      <c r="G81" s="22"/>
      <c r="H81" s="22"/>
      <c r="I81" s="21"/>
      <c r="J81" s="87"/>
      <c r="K81" s="19"/>
    </row>
    <row r="82" spans="1:11" s="7" customFormat="1" ht="141" customHeight="1">
      <c r="A82" s="26" t="s">
        <v>1292</v>
      </c>
      <c r="B82" s="25"/>
      <c r="C82" s="24" t="s">
        <v>1291</v>
      </c>
      <c r="D82" s="33" t="s">
        <v>1290</v>
      </c>
      <c r="E82" s="32" t="s">
        <v>1289</v>
      </c>
      <c r="F82" s="22"/>
      <c r="G82" s="22"/>
      <c r="H82" s="22"/>
      <c r="I82" s="21"/>
      <c r="J82" s="87"/>
      <c r="K82" s="19"/>
    </row>
    <row r="83" spans="1:11" s="7" customFormat="1" ht="94.8" customHeight="1">
      <c r="A83" s="26" t="s">
        <v>1288</v>
      </c>
      <c r="B83" s="25" t="s">
        <v>35</v>
      </c>
      <c r="C83" s="49" t="s">
        <v>1287</v>
      </c>
      <c r="D83" s="47" t="s">
        <v>1286</v>
      </c>
      <c r="E83" s="46" t="s">
        <v>1285</v>
      </c>
      <c r="F83" s="48"/>
      <c r="G83" s="48"/>
      <c r="H83" s="19">
        <f>ROUND(F83+G83,2)</f>
        <v>0</v>
      </c>
      <c r="I83" s="21">
        <v>26.13</v>
      </c>
      <c r="J83" s="88">
        <v>20</v>
      </c>
      <c r="K83" s="19">
        <f>ROUND(H83*J83,2)</f>
        <v>0</v>
      </c>
    </row>
    <row r="84" spans="1:11" s="7" customFormat="1" ht="97.8" customHeight="1">
      <c r="A84" s="26" t="s">
        <v>1284</v>
      </c>
      <c r="B84" s="25" t="s">
        <v>35</v>
      </c>
      <c r="C84" s="49" t="s">
        <v>1283</v>
      </c>
      <c r="D84" s="47" t="s">
        <v>1282</v>
      </c>
      <c r="E84" s="46" t="s">
        <v>1281</v>
      </c>
      <c r="F84" s="48"/>
      <c r="G84" s="48"/>
      <c r="H84" s="19">
        <f>ROUND(F84+G84,2)</f>
        <v>0</v>
      </c>
      <c r="I84" s="21">
        <v>35.42</v>
      </c>
      <c r="J84" s="88">
        <v>2</v>
      </c>
      <c r="K84" s="19">
        <f>ROUND(H84*J84,2)</f>
        <v>0</v>
      </c>
    </row>
    <row r="85" spans="1:11" s="7" customFormat="1" ht="99.6" customHeight="1">
      <c r="A85" s="26" t="s">
        <v>1280</v>
      </c>
      <c r="B85" s="25" t="s">
        <v>35</v>
      </c>
      <c r="C85" s="49" t="s">
        <v>1279</v>
      </c>
      <c r="D85" s="47" t="s">
        <v>1278</v>
      </c>
      <c r="E85" s="46" t="s">
        <v>1277</v>
      </c>
      <c r="F85" s="48"/>
      <c r="G85" s="48"/>
      <c r="H85" s="19">
        <f>ROUND(F85+G85,2)</f>
        <v>0</v>
      </c>
      <c r="I85" s="21">
        <v>42.44</v>
      </c>
      <c r="J85" s="88">
        <v>16</v>
      </c>
      <c r="K85" s="19">
        <f>ROUND(H85*J85,2)</f>
        <v>0</v>
      </c>
    </row>
    <row r="86" spans="1:11" s="7" customFormat="1" ht="99.6" customHeight="1">
      <c r="A86" s="26" t="s">
        <v>1276</v>
      </c>
      <c r="B86" s="25" t="s">
        <v>35</v>
      </c>
      <c r="C86" s="49" t="s">
        <v>1275</v>
      </c>
      <c r="D86" s="47" t="s">
        <v>1274</v>
      </c>
      <c r="E86" s="46" t="s">
        <v>1273</v>
      </c>
      <c r="F86" s="48"/>
      <c r="G86" s="48"/>
      <c r="H86" s="19">
        <f>ROUND(F86+G86,2)</f>
        <v>0</v>
      </c>
      <c r="I86" s="21">
        <v>62.58</v>
      </c>
      <c r="J86" s="88">
        <v>26</v>
      </c>
      <c r="K86" s="19">
        <f>ROUND(H86*J86,2)</f>
        <v>0</v>
      </c>
    </row>
    <row r="87" spans="1:11" s="7" customFormat="1" ht="99.6" customHeight="1">
      <c r="A87" s="26" t="s">
        <v>1272</v>
      </c>
      <c r="B87" s="25"/>
      <c r="C87" s="24" t="s">
        <v>1271</v>
      </c>
      <c r="D87" s="33" t="s">
        <v>1270</v>
      </c>
      <c r="E87" s="32" t="s">
        <v>1269</v>
      </c>
      <c r="F87" s="22"/>
      <c r="G87" s="22"/>
      <c r="H87" s="22"/>
      <c r="I87" s="21"/>
      <c r="J87" s="87"/>
      <c r="K87" s="19"/>
    </row>
    <row r="88" spans="1:11" s="7" customFormat="1" ht="75.599999999999994" customHeight="1">
      <c r="A88" s="26" t="s">
        <v>1268</v>
      </c>
      <c r="B88" s="25" t="s">
        <v>35</v>
      </c>
      <c r="C88" s="24" t="s">
        <v>1267</v>
      </c>
      <c r="D88" s="47" t="s">
        <v>1266</v>
      </c>
      <c r="E88" s="46" t="s">
        <v>1265</v>
      </c>
      <c r="F88" s="48"/>
      <c r="G88" s="48"/>
      <c r="H88" s="19">
        <f>ROUND(F88+G88,2)</f>
        <v>0</v>
      </c>
      <c r="I88" s="21">
        <v>5.5</v>
      </c>
      <c r="J88" s="88">
        <v>4</v>
      </c>
      <c r="K88" s="19">
        <f>ROUND(H88*J88,2)</f>
        <v>0</v>
      </c>
    </row>
    <row r="89" spans="1:11" s="7" customFormat="1" ht="75.599999999999994" customHeight="1">
      <c r="A89" s="26" t="s">
        <v>1264</v>
      </c>
      <c r="B89" s="25" t="s">
        <v>35</v>
      </c>
      <c r="C89" s="49" t="s">
        <v>1263</v>
      </c>
      <c r="D89" s="47" t="s">
        <v>1262</v>
      </c>
      <c r="E89" s="46" t="s">
        <v>1261</v>
      </c>
      <c r="F89" s="48"/>
      <c r="G89" s="48"/>
      <c r="H89" s="19">
        <f>ROUND(F89+G89,2)</f>
        <v>0</v>
      </c>
      <c r="I89" s="21">
        <v>9</v>
      </c>
      <c r="J89" s="88">
        <v>20</v>
      </c>
      <c r="K89" s="19">
        <f>ROUND(H89*J89,2)</f>
        <v>0</v>
      </c>
    </row>
    <row r="90" spans="1:11" s="7" customFormat="1" ht="75.599999999999994" customHeight="1">
      <c r="A90" s="36" t="s">
        <v>1260</v>
      </c>
      <c r="B90" s="25" t="s">
        <v>35</v>
      </c>
      <c r="C90" s="49" t="s">
        <v>1259</v>
      </c>
      <c r="D90" s="47" t="s">
        <v>1258</v>
      </c>
      <c r="E90" s="46" t="s">
        <v>1257</v>
      </c>
      <c r="F90" s="48"/>
      <c r="G90" s="48"/>
      <c r="H90" s="19">
        <f>ROUND(F90+G90,2)</f>
        <v>0</v>
      </c>
      <c r="I90" s="21">
        <v>13</v>
      </c>
      <c r="J90" s="88">
        <v>40</v>
      </c>
      <c r="K90" s="19">
        <f>ROUND(H90*J90,2)</f>
        <v>0</v>
      </c>
    </row>
    <row r="91" spans="1:11" s="7" customFormat="1" ht="96" customHeight="1">
      <c r="A91" s="36" t="s">
        <v>1256</v>
      </c>
      <c r="B91" s="25"/>
      <c r="C91" s="24" t="s">
        <v>1255</v>
      </c>
      <c r="D91" s="33" t="s">
        <v>1254</v>
      </c>
      <c r="E91" s="58" t="s">
        <v>1253</v>
      </c>
      <c r="F91" s="57"/>
      <c r="G91" s="57"/>
      <c r="H91" s="57"/>
      <c r="I91" s="21"/>
      <c r="J91" s="89"/>
      <c r="K91" s="19"/>
    </row>
    <row r="92" spans="1:11" s="7" customFormat="1" ht="79.8" customHeight="1">
      <c r="A92" s="36" t="s">
        <v>1252</v>
      </c>
      <c r="B92" s="25" t="s">
        <v>35</v>
      </c>
      <c r="C92" s="49" t="s">
        <v>1251</v>
      </c>
      <c r="D92" s="47" t="s">
        <v>1250</v>
      </c>
      <c r="E92" s="46" t="s">
        <v>1249</v>
      </c>
      <c r="F92" s="48"/>
      <c r="G92" s="48"/>
      <c r="H92" s="19">
        <f>ROUND(F92+G92,2)</f>
        <v>0</v>
      </c>
      <c r="I92" s="21">
        <v>8</v>
      </c>
      <c r="J92" s="88">
        <v>2.3804878048780487</v>
      </c>
      <c r="K92" s="19">
        <f>ROUND(H92*J92,2)</f>
        <v>0</v>
      </c>
    </row>
    <row r="93" spans="1:11" s="7" customFormat="1" ht="79.8" customHeight="1">
      <c r="A93" s="36" t="s">
        <v>1248</v>
      </c>
      <c r="B93" s="25" t="s">
        <v>35</v>
      </c>
      <c r="C93" s="49" t="s">
        <v>1247</v>
      </c>
      <c r="D93" s="47" t="s">
        <v>1246</v>
      </c>
      <c r="E93" s="46" t="s">
        <v>1245</v>
      </c>
      <c r="F93" s="48"/>
      <c r="G93" s="48"/>
      <c r="H93" s="19">
        <f>ROUND(F93+G93,2)</f>
        <v>0</v>
      </c>
      <c r="I93" s="21">
        <v>12</v>
      </c>
      <c r="J93" s="88">
        <v>2</v>
      </c>
      <c r="K93" s="19">
        <f>ROUND(H93*J93,2)</f>
        <v>0</v>
      </c>
    </row>
    <row r="94" spans="1:11" s="7" customFormat="1" ht="79.8" customHeight="1">
      <c r="A94" s="36" t="s">
        <v>1244</v>
      </c>
      <c r="B94" s="25" t="s">
        <v>35</v>
      </c>
      <c r="C94" s="49" t="s">
        <v>1243</v>
      </c>
      <c r="D94" s="47" t="s">
        <v>1242</v>
      </c>
      <c r="E94" s="46" t="s">
        <v>1241</v>
      </c>
      <c r="F94" s="48"/>
      <c r="G94" s="48"/>
      <c r="H94" s="19">
        <f>ROUND(F94+G94,2)</f>
        <v>0</v>
      </c>
      <c r="I94" s="21">
        <v>15</v>
      </c>
      <c r="J94" s="88">
        <v>40</v>
      </c>
      <c r="K94" s="19">
        <f>ROUND(H94*J94,2)</f>
        <v>0</v>
      </c>
    </row>
    <row r="95" spans="1:11" s="7" customFormat="1" ht="91.8">
      <c r="A95" s="26" t="s">
        <v>1240</v>
      </c>
      <c r="B95" s="25"/>
      <c r="C95" s="24" t="s">
        <v>1239</v>
      </c>
      <c r="D95" s="33" t="s">
        <v>1238</v>
      </c>
      <c r="E95" s="32" t="s">
        <v>1237</v>
      </c>
      <c r="F95" s="22"/>
      <c r="G95" s="22"/>
      <c r="H95" s="22"/>
      <c r="I95" s="21"/>
      <c r="J95" s="87"/>
      <c r="K95" s="19"/>
    </row>
    <row r="96" spans="1:11" s="7" customFormat="1" ht="82.2" customHeight="1">
      <c r="A96" s="26" t="s">
        <v>1236</v>
      </c>
      <c r="B96" s="25" t="s">
        <v>35</v>
      </c>
      <c r="C96" s="24" t="s">
        <v>1235</v>
      </c>
      <c r="D96" s="47" t="s">
        <v>1234</v>
      </c>
      <c r="E96" s="46" t="s">
        <v>1233</v>
      </c>
      <c r="F96" s="48"/>
      <c r="G96" s="48"/>
      <c r="H96" s="19">
        <f t="shared" ref="H96:H101" si="0">ROUND(F96+G96,2)</f>
        <v>0</v>
      </c>
      <c r="I96" s="21">
        <v>5</v>
      </c>
      <c r="J96" s="88">
        <v>68</v>
      </c>
      <c r="K96" s="19">
        <f t="shared" ref="K96:K101" si="1">ROUND(H96*J96,2)</f>
        <v>0</v>
      </c>
    </row>
    <row r="97" spans="1:11" s="7" customFormat="1" ht="82.2" customHeight="1">
      <c r="A97" s="26" t="s">
        <v>1232</v>
      </c>
      <c r="B97" s="25" t="s">
        <v>35</v>
      </c>
      <c r="C97" s="49" t="s">
        <v>1231</v>
      </c>
      <c r="D97" s="47" t="s">
        <v>1230</v>
      </c>
      <c r="E97" s="46" t="s">
        <v>1229</v>
      </c>
      <c r="F97" s="48"/>
      <c r="G97" s="48"/>
      <c r="H97" s="19">
        <f t="shared" si="0"/>
        <v>0</v>
      </c>
      <c r="I97" s="21">
        <v>8</v>
      </c>
      <c r="J97" s="88">
        <v>122</v>
      </c>
      <c r="K97" s="19">
        <f t="shared" si="1"/>
        <v>0</v>
      </c>
    </row>
    <row r="98" spans="1:11" s="7" customFormat="1" ht="82.2" customHeight="1">
      <c r="A98" s="36" t="s">
        <v>1228</v>
      </c>
      <c r="B98" s="25" t="s">
        <v>35</v>
      </c>
      <c r="C98" s="49" t="s">
        <v>1227</v>
      </c>
      <c r="D98" s="47" t="s">
        <v>1226</v>
      </c>
      <c r="E98" s="46" t="s">
        <v>1225</v>
      </c>
      <c r="F98" s="48"/>
      <c r="G98" s="48"/>
      <c r="H98" s="19">
        <f t="shared" si="0"/>
        <v>0</v>
      </c>
      <c r="I98" s="21">
        <v>12</v>
      </c>
      <c r="J98" s="88">
        <v>2</v>
      </c>
      <c r="K98" s="19">
        <f t="shared" si="1"/>
        <v>0</v>
      </c>
    </row>
    <row r="99" spans="1:11" s="7" customFormat="1" ht="115.2" customHeight="1">
      <c r="A99" s="26" t="s">
        <v>1224</v>
      </c>
      <c r="B99" s="25" t="s">
        <v>35</v>
      </c>
      <c r="C99" s="24" t="s">
        <v>1223</v>
      </c>
      <c r="D99" s="33" t="s">
        <v>1222</v>
      </c>
      <c r="E99" s="32" t="s">
        <v>1221</v>
      </c>
      <c r="F99" s="19"/>
      <c r="G99" s="19"/>
      <c r="H99" s="19">
        <f t="shared" si="0"/>
        <v>0</v>
      </c>
      <c r="I99" s="21">
        <v>11</v>
      </c>
      <c r="J99" s="88">
        <v>2</v>
      </c>
      <c r="K99" s="19">
        <f t="shared" si="1"/>
        <v>0</v>
      </c>
    </row>
    <row r="100" spans="1:11" s="7" customFormat="1" ht="124.2" customHeight="1">
      <c r="A100" s="36" t="s">
        <v>1220</v>
      </c>
      <c r="B100" s="25" t="s">
        <v>35</v>
      </c>
      <c r="C100" s="24" t="s">
        <v>1219</v>
      </c>
      <c r="D100" s="33" t="s">
        <v>1218</v>
      </c>
      <c r="E100" s="32" t="s">
        <v>1217</v>
      </c>
      <c r="F100" s="19"/>
      <c r="G100" s="19"/>
      <c r="H100" s="19">
        <f t="shared" si="0"/>
        <v>0</v>
      </c>
      <c r="I100" s="21">
        <v>17</v>
      </c>
      <c r="J100" s="88">
        <v>676</v>
      </c>
      <c r="K100" s="19">
        <f t="shared" si="1"/>
        <v>0</v>
      </c>
    </row>
    <row r="101" spans="1:11" s="7" customFormat="1" ht="96.6" customHeight="1">
      <c r="A101" s="26" t="s">
        <v>1216</v>
      </c>
      <c r="B101" s="25" t="s">
        <v>35</v>
      </c>
      <c r="C101" s="49" t="s">
        <v>1215</v>
      </c>
      <c r="D101" s="47" t="s">
        <v>1214</v>
      </c>
      <c r="E101" s="46" t="s">
        <v>1213</v>
      </c>
      <c r="F101" s="48"/>
      <c r="G101" s="48"/>
      <c r="H101" s="19">
        <f t="shared" si="0"/>
        <v>0</v>
      </c>
      <c r="I101" s="21">
        <v>40</v>
      </c>
      <c r="J101" s="88">
        <v>84</v>
      </c>
      <c r="K101" s="19">
        <f t="shared" si="1"/>
        <v>0</v>
      </c>
    </row>
    <row r="102" spans="1:11" s="7" customFormat="1" ht="134.4" customHeight="1">
      <c r="A102" s="26" t="s">
        <v>1212</v>
      </c>
      <c r="B102" s="25"/>
      <c r="C102" s="24" t="s">
        <v>1211</v>
      </c>
      <c r="D102" s="33" t="s">
        <v>1210</v>
      </c>
      <c r="E102" s="32" t="s">
        <v>1209</v>
      </c>
      <c r="F102" s="22"/>
      <c r="G102" s="22"/>
      <c r="H102" s="22"/>
      <c r="I102" s="21"/>
      <c r="J102" s="87"/>
      <c r="K102" s="19"/>
    </row>
    <row r="103" spans="1:11" s="7" customFormat="1" ht="134.4" customHeight="1">
      <c r="A103" s="26" t="s">
        <v>1208</v>
      </c>
      <c r="B103" s="25" t="s">
        <v>35</v>
      </c>
      <c r="C103" s="24" t="s">
        <v>1207</v>
      </c>
      <c r="D103" s="33" t="s">
        <v>1206</v>
      </c>
      <c r="E103" s="32" t="s">
        <v>1205</v>
      </c>
      <c r="F103" s="19"/>
      <c r="G103" s="19"/>
      <c r="H103" s="19">
        <f>ROUND(F103+G103,2)</f>
        <v>0</v>
      </c>
      <c r="I103" s="21">
        <v>20</v>
      </c>
      <c r="J103" s="88">
        <v>254</v>
      </c>
      <c r="K103" s="19">
        <f>ROUND(H103*J103,2)</f>
        <v>0</v>
      </c>
    </row>
    <row r="104" spans="1:11" s="7" customFormat="1" ht="109.2" customHeight="1">
      <c r="A104" s="26" t="s">
        <v>1204</v>
      </c>
      <c r="B104" s="25" t="s">
        <v>35</v>
      </c>
      <c r="C104" s="24" t="s">
        <v>1203</v>
      </c>
      <c r="D104" s="33" t="s">
        <v>1202</v>
      </c>
      <c r="E104" s="32" t="s">
        <v>1201</v>
      </c>
      <c r="F104" s="19"/>
      <c r="G104" s="19"/>
      <c r="H104" s="19">
        <f>ROUND(F104+G104,2)</f>
        <v>0</v>
      </c>
      <c r="I104" s="21">
        <v>24</v>
      </c>
      <c r="J104" s="88">
        <v>24</v>
      </c>
      <c r="K104" s="19">
        <f>ROUND(H104*J104,2)</f>
        <v>0</v>
      </c>
    </row>
    <row r="105" spans="1:11" s="7" customFormat="1" ht="101.4" customHeight="1">
      <c r="A105" s="26" t="s">
        <v>1200</v>
      </c>
      <c r="B105" s="25" t="s">
        <v>35</v>
      </c>
      <c r="C105" s="24" t="s">
        <v>1199</v>
      </c>
      <c r="D105" s="33" t="s">
        <v>1198</v>
      </c>
      <c r="E105" s="32" t="s">
        <v>1197</v>
      </c>
      <c r="F105" s="19"/>
      <c r="G105" s="19"/>
      <c r="H105" s="19">
        <f>ROUND(F105+G105,2)</f>
        <v>0</v>
      </c>
      <c r="I105" s="21">
        <v>28</v>
      </c>
      <c r="J105" s="88">
        <v>18</v>
      </c>
      <c r="K105" s="19">
        <f>ROUND(H105*J105,2)</f>
        <v>0</v>
      </c>
    </row>
    <row r="106" spans="1:11" s="7" customFormat="1" ht="96" customHeight="1">
      <c r="A106" s="36" t="s">
        <v>1196</v>
      </c>
      <c r="B106" s="25"/>
      <c r="C106" s="24" t="s">
        <v>1195</v>
      </c>
      <c r="D106" s="33" t="s">
        <v>1194</v>
      </c>
      <c r="E106" s="32" t="s">
        <v>1193</v>
      </c>
      <c r="F106" s="19"/>
      <c r="G106" s="19"/>
      <c r="H106" s="19"/>
      <c r="I106" s="21"/>
      <c r="J106" s="88"/>
      <c r="K106" s="19"/>
    </row>
    <row r="107" spans="1:11" s="7" customFormat="1" ht="96" customHeight="1">
      <c r="A107" s="36" t="s">
        <v>1192</v>
      </c>
      <c r="B107" s="25" t="s">
        <v>130</v>
      </c>
      <c r="C107" s="24" t="s">
        <v>1191</v>
      </c>
      <c r="D107" s="33" t="s">
        <v>1190</v>
      </c>
      <c r="E107" s="32" t="s">
        <v>1189</v>
      </c>
      <c r="F107" s="19"/>
      <c r="G107" s="19"/>
      <c r="H107" s="19">
        <f>ROUND(F107+G107,2)</f>
        <v>0</v>
      </c>
      <c r="I107" s="21">
        <v>3.9</v>
      </c>
      <c r="J107" s="88">
        <v>420</v>
      </c>
      <c r="K107" s="19">
        <f>ROUND(H107*J107,2)</f>
        <v>0</v>
      </c>
    </row>
    <row r="108" spans="1:11" s="7" customFormat="1" ht="96" customHeight="1">
      <c r="A108" s="36" t="s">
        <v>1188</v>
      </c>
      <c r="B108" s="25" t="s">
        <v>130</v>
      </c>
      <c r="C108" s="24" t="s">
        <v>1187</v>
      </c>
      <c r="D108" s="33" t="s">
        <v>1186</v>
      </c>
      <c r="E108" s="32" t="s">
        <v>1185</v>
      </c>
      <c r="F108" s="19"/>
      <c r="G108" s="19"/>
      <c r="H108" s="19">
        <f>ROUND(F108+G108,2)</f>
        <v>0</v>
      </c>
      <c r="I108" s="21">
        <v>5.6</v>
      </c>
      <c r="J108" s="88">
        <v>140</v>
      </c>
      <c r="K108" s="19">
        <f>ROUND(H108*J108,2)</f>
        <v>0</v>
      </c>
    </row>
    <row r="109" spans="1:11" s="7" customFormat="1" ht="96" customHeight="1">
      <c r="A109" s="36" t="s">
        <v>1184</v>
      </c>
      <c r="B109" s="25" t="s">
        <v>35</v>
      </c>
      <c r="C109" s="24" t="s">
        <v>1183</v>
      </c>
      <c r="D109" s="24" t="s">
        <v>1182</v>
      </c>
      <c r="E109" s="32" t="s">
        <v>1181</v>
      </c>
      <c r="F109" s="19"/>
      <c r="G109" s="19"/>
      <c r="H109" s="19">
        <f>ROUND(F109+G109,2)</f>
        <v>0</v>
      </c>
      <c r="I109" s="21">
        <v>1.6</v>
      </c>
      <c r="J109" s="88">
        <v>580</v>
      </c>
      <c r="K109" s="19">
        <f>ROUND(H109*J109,2)</f>
        <v>0</v>
      </c>
    </row>
    <row r="110" spans="1:11" s="7" customFormat="1" ht="55.8" customHeight="1">
      <c r="A110" s="26" t="s">
        <v>1180</v>
      </c>
      <c r="B110" s="25"/>
      <c r="C110" s="24" t="s">
        <v>1179</v>
      </c>
      <c r="D110" s="33" t="s">
        <v>1178</v>
      </c>
      <c r="E110" s="32" t="s">
        <v>1177</v>
      </c>
      <c r="F110" s="22"/>
      <c r="G110" s="22"/>
      <c r="H110" s="22"/>
      <c r="I110" s="21"/>
      <c r="J110" s="87"/>
      <c r="K110" s="19"/>
    </row>
    <row r="111" spans="1:11" s="7" customFormat="1" ht="94.8" customHeight="1">
      <c r="A111" s="26" t="s">
        <v>1176</v>
      </c>
      <c r="B111" s="25" t="s">
        <v>35</v>
      </c>
      <c r="C111" s="56" t="s">
        <v>1175</v>
      </c>
      <c r="D111" s="47" t="s">
        <v>1174</v>
      </c>
      <c r="E111" s="46" t="s">
        <v>1173</v>
      </c>
      <c r="F111" s="48"/>
      <c r="G111" s="48"/>
      <c r="H111" s="19">
        <f t="shared" ref="H111:H119" si="2">ROUND(F111+G111,2)</f>
        <v>0</v>
      </c>
      <c r="I111" s="21">
        <v>22.13</v>
      </c>
      <c r="J111" s="88">
        <v>2</v>
      </c>
      <c r="K111" s="19">
        <f t="shared" ref="K111:K119" si="3">ROUND(H111*J111,2)</f>
        <v>0</v>
      </c>
    </row>
    <row r="112" spans="1:11" s="7" customFormat="1" ht="55.8" customHeight="1">
      <c r="A112" s="26" t="s">
        <v>1172</v>
      </c>
      <c r="B112" s="25" t="s">
        <v>35</v>
      </c>
      <c r="C112" s="49" t="s">
        <v>1171</v>
      </c>
      <c r="D112" s="47" t="s">
        <v>1170</v>
      </c>
      <c r="E112" s="46" t="s">
        <v>1169</v>
      </c>
      <c r="F112" s="48"/>
      <c r="G112" s="48"/>
      <c r="H112" s="19">
        <f t="shared" si="2"/>
        <v>0</v>
      </c>
      <c r="I112" s="21">
        <v>9.6300000000000008</v>
      </c>
      <c r="J112" s="88">
        <v>2</v>
      </c>
      <c r="K112" s="19">
        <f t="shared" si="3"/>
        <v>0</v>
      </c>
    </row>
    <row r="113" spans="1:11" s="7" customFormat="1" ht="138.6" customHeight="1">
      <c r="A113" s="26" t="s">
        <v>1168</v>
      </c>
      <c r="B113" s="25" t="s">
        <v>35</v>
      </c>
      <c r="C113" s="49" t="s">
        <v>1167</v>
      </c>
      <c r="D113" s="47" t="s">
        <v>1166</v>
      </c>
      <c r="E113" s="46" t="s">
        <v>1165</v>
      </c>
      <c r="F113" s="48"/>
      <c r="G113" s="48"/>
      <c r="H113" s="19">
        <f t="shared" si="2"/>
        <v>0</v>
      </c>
      <c r="I113" s="21">
        <v>80</v>
      </c>
      <c r="J113" s="88">
        <v>34</v>
      </c>
      <c r="K113" s="19">
        <f t="shared" si="3"/>
        <v>0</v>
      </c>
    </row>
    <row r="114" spans="1:11" s="7" customFormat="1" ht="57.6" customHeight="1">
      <c r="A114" s="26" t="s">
        <v>1164</v>
      </c>
      <c r="B114" s="25" t="s">
        <v>35</v>
      </c>
      <c r="C114" s="49" t="s">
        <v>1163</v>
      </c>
      <c r="D114" s="47" t="s">
        <v>1162</v>
      </c>
      <c r="E114" s="46" t="s">
        <v>1161</v>
      </c>
      <c r="F114" s="48"/>
      <c r="G114" s="48"/>
      <c r="H114" s="19">
        <f t="shared" si="2"/>
        <v>0</v>
      </c>
      <c r="I114" s="21">
        <v>35</v>
      </c>
      <c r="J114" s="88">
        <v>28</v>
      </c>
      <c r="K114" s="19">
        <f t="shared" si="3"/>
        <v>0</v>
      </c>
    </row>
    <row r="115" spans="1:11" s="7" customFormat="1" ht="75.599999999999994" customHeight="1">
      <c r="A115" s="36" t="s">
        <v>1160</v>
      </c>
      <c r="B115" s="25" t="s">
        <v>35</v>
      </c>
      <c r="C115" s="49" t="s">
        <v>1159</v>
      </c>
      <c r="D115" s="47" t="s">
        <v>1158</v>
      </c>
      <c r="E115" s="46" t="s">
        <v>1157</v>
      </c>
      <c r="F115" s="48"/>
      <c r="G115" s="48"/>
      <c r="H115" s="19">
        <f t="shared" si="2"/>
        <v>0</v>
      </c>
      <c r="I115" s="21">
        <v>2.67</v>
      </c>
      <c r="J115" s="88">
        <v>2</v>
      </c>
      <c r="K115" s="19">
        <f t="shared" si="3"/>
        <v>0</v>
      </c>
    </row>
    <row r="116" spans="1:11" s="7" customFormat="1" ht="71.400000000000006">
      <c r="A116" s="26" t="s">
        <v>1156</v>
      </c>
      <c r="B116" s="25" t="s">
        <v>35</v>
      </c>
      <c r="C116" s="49" t="s">
        <v>1155</v>
      </c>
      <c r="D116" s="47" t="s">
        <v>1154</v>
      </c>
      <c r="E116" s="46" t="s">
        <v>1153</v>
      </c>
      <c r="F116" s="48"/>
      <c r="G116" s="48"/>
      <c r="H116" s="19">
        <f t="shared" si="2"/>
        <v>0</v>
      </c>
      <c r="I116" s="21">
        <v>1.8</v>
      </c>
      <c r="J116" s="88">
        <v>198</v>
      </c>
      <c r="K116" s="19">
        <f t="shared" si="3"/>
        <v>0</v>
      </c>
    </row>
    <row r="117" spans="1:11" s="7" customFormat="1" ht="90" customHeight="1">
      <c r="A117" s="26" t="s">
        <v>1152</v>
      </c>
      <c r="B117" s="25" t="s">
        <v>35</v>
      </c>
      <c r="C117" s="49" t="s">
        <v>1151</v>
      </c>
      <c r="D117" s="47" t="s">
        <v>1150</v>
      </c>
      <c r="E117" s="46" t="s">
        <v>1149</v>
      </c>
      <c r="F117" s="48"/>
      <c r="G117" s="48"/>
      <c r="H117" s="19">
        <f t="shared" si="2"/>
        <v>0</v>
      </c>
      <c r="I117" s="21">
        <v>8</v>
      </c>
      <c r="J117" s="88">
        <v>2</v>
      </c>
      <c r="K117" s="19">
        <f t="shared" si="3"/>
        <v>0</v>
      </c>
    </row>
    <row r="118" spans="1:11" s="7" customFormat="1" ht="90" customHeight="1">
      <c r="A118" s="26" t="s">
        <v>1148</v>
      </c>
      <c r="B118" s="25" t="s">
        <v>35</v>
      </c>
      <c r="C118" s="49" t="s">
        <v>1147</v>
      </c>
      <c r="D118" s="47" t="s">
        <v>1146</v>
      </c>
      <c r="E118" s="46" t="s">
        <v>1145</v>
      </c>
      <c r="F118" s="48"/>
      <c r="G118" s="48"/>
      <c r="H118" s="19">
        <f t="shared" si="2"/>
        <v>0</v>
      </c>
      <c r="I118" s="21">
        <v>4.5</v>
      </c>
      <c r="J118" s="88">
        <v>2</v>
      </c>
      <c r="K118" s="19">
        <f t="shared" si="3"/>
        <v>0</v>
      </c>
    </row>
    <row r="119" spans="1:11" s="7" customFormat="1" ht="61.8" customHeight="1">
      <c r="A119" s="26" t="s">
        <v>1144</v>
      </c>
      <c r="B119" s="25" t="s">
        <v>130</v>
      </c>
      <c r="C119" s="41" t="s">
        <v>1143</v>
      </c>
      <c r="D119" s="40" t="s">
        <v>1142</v>
      </c>
      <c r="E119" s="39" t="s">
        <v>1141</v>
      </c>
      <c r="F119" s="38"/>
      <c r="G119" s="38"/>
      <c r="H119" s="19">
        <f t="shared" si="2"/>
        <v>0</v>
      </c>
      <c r="I119" s="21">
        <v>3</v>
      </c>
      <c r="J119" s="88">
        <v>762</v>
      </c>
      <c r="K119" s="19">
        <f t="shared" si="3"/>
        <v>0</v>
      </c>
    </row>
    <row r="120" spans="1:11" s="7" customFormat="1" ht="30.6">
      <c r="A120" s="26" t="s">
        <v>1140</v>
      </c>
      <c r="B120" s="25"/>
      <c r="C120" s="55" t="s">
        <v>1139</v>
      </c>
      <c r="D120" s="47" t="s">
        <v>1138</v>
      </c>
      <c r="E120" s="46" t="s">
        <v>1137</v>
      </c>
      <c r="F120" s="45"/>
      <c r="G120" s="45"/>
      <c r="H120" s="45"/>
      <c r="I120" s="21"/>
      <c r="J120" s="90"/>
      <c r="K120" s="19"/>
    </row>
    <row r="121" spans="1:11" s="7" customFormat="1" ht="39" customHeight="1">
      <c r="A121" s="26" t="s">
        <v>1136</v>
      </c>
      <c r="B121" s="25"/>
      <c r="C121" s="55" t="s">
        <v>1135</v>
      </c>
      <c r="D121" s="47" t="s">
        <v>1134</v>
      </c>
      <c r="E121" s="46" t="s">
        <v>1133</v>
      </c>
      <c r="F121" s="45"/>
      <c r="G121" s="45"/>
      <c r="H121" s="45"/>
      <c r="I121" s="21"/>
      <c r="J121" s="90"/>
      <c r="K121" s="19"/>
    </row>
    <row r="122" spans="1:11" s="7" customFormat="1" ht="75.599999999999994" customHeight="1">
      <c r="A122" s="26" t="s">
        <v>1132</v>
      </c>
      <c r="B122" s="25" t="s">
        <v>35</v>
      </c>
      <c r="C122" s="24" t="s">
        <v>1131</v>
      </c>
      <c r="D122" s="33" t="s">
        <v>1130</v>
      </c>
      <c r="E122" s="32" t="s">
        <v>1129</v>
      </c>
      <c r="F122" s="19"/>
      <c r="G122" s="19"/>
      <c r="H122" s="19">
        <f>ROUND(F122+G122,2)</f>
        <v>0</v>
      </c>
      <c r="I122" s="21">
        <v>101.31</v>
      </c>
      <c r="J122" s="88">
        <v>4</v>
      </c>
      <c r="K122" s="19">
        <f>ROUND(H122*J122,2)</f>
        <v>0</v>
      </c>
    </row>
    <row r="123" spans="1:11" s="7" customFormat="1" ht="86.4" customHeight="1">
      <c r="A123" s="26" t="s">
        <v>1128</v>
      </c>
      <c r="B123" s="25" t="s">
        <v>35</v>
      </c>
      <c r="C123" s="24" t="s">
        <v>1127</v>
      </c>
      <c r="D123" s="33" t="s">
        <v>1126</v>
      </c>
      <c r="E123" s="32" t="s">
        <v>1125</v>
      </c>
      <c r="F123" s="19"/>
      <c r="G123" s="19"/>
      <c r="H123" s="19">
        <f>ROUND(F123+G123,2)</f>
        <v>0</v>
      </c>
      <c r="I123" s="21">
        <v>148.86000000000001</v>
      </c>
      <c r="J123" s="88">
        <v>4</v>
      </c>
      <c r="K123" s="19">
        <f>ROUND(H123*J123,2)</f>
        <v>0</v>
      </c>
    </row>
    <row r="124" spans="1:11" s="7" customFormat="1" ht="86.4" customHeight="1">
      <c r="A124" s="26" t="s">
        <v>1124</v>
      </c>
      <c r="B124" s="25" t="s">
        <v>35</v>
      </c>
      <c r="C124" s="24" t="s">
        <v>1123</v>
      </c>
      <c r="D124" s="33" t="s">
        <v>1122</v>
      </c>
      <c r="E124" s="32" t="s">
        <v>1121</v>
      </c>
      <c r="F124" s="19"/>
      <c r="G124" s="19"/>
      <c r="H124" s="19">
        <f>ROUND(F124+G124,2)</f>
        <v>0</v>
      </c>
      <c r="I124" s="21">
        <v>267.83999999999997</v>
      </c>
      <c r="J124" s="88">
        <v>2</v>
      </c>
      <c r="K124" s="19">
        <f>ROUND(H124*J124,2)</f>
        <v>0</v>
      </c>
    </row>
    <row r="125" spans="1:11" s="7" customFormat="1" ht="86.4" customHeight="1">
      <c r="A125" s="26" t="s">
        <v>1120</v>
      </c>
      <c r="B125" s="25" t="s">
        <v>35</v>
      </c>
      <c r="C125" s="24" t="s">
        <v>1119</v>
      </c>
      <c r="D125" s="33" t="s">
        <v>1118</v>
      </c>
      <c r="E125" s="32" t="s">
        <v>1117</v>
      </c>
      <c r="F125" s="19"/>
      <c r="G125" s="19"/>
      <c r="H125" s="19">
        <f>ROUND(F125+G125,2)</f>
        <v>0</v>
      </c>
      <c r="I125" s="21">
        <v>459.61</v>
      </c>
      <c r="J125" s="88">
        <v>170</v>
      </c>
      <c r="K125" s="19">
        <f>ROUND(H125*J125,2)</f>
        <v>0</v>
      </c>
    </row>
    <row r="126" spans="1:11" s="7" customFormat="1" ht="100.8" customHeight="1">
      <c r="A126" s="26" t="s">
        <v>1116</v>
      </c>
      <c r="B126" s="25" t="s">
        <v>35</v>
      </c>
      <c r="C126" s="24" t="s">
        <v>1115</v>
      </c>
      <c r="D126" s="33" t="s">
        <v>1114</v>
      </c>
      <c r="E126" s="32" t="s">
        <v>1113</v>
      </c>
      <c r="F126" s="19"/>
      <c r="G126" s="19"/>
      <c r="H126" s="19">
        <f>ROUND(F126+G126,2)</f>
        <v>0</v>
      </c>
      <c r="I126" s="21">
        <v>320.37</v>
      </c>
      <c r="J126" s="88">
        <v>132</v>
      </c>
      <c r="K126" s="19">
        <f>ROUND(H126*J126,2)</f>
        <v>0</v>
      </c>
    </row>
    <row r="127" spans="1:11" s="7" customFormat="1" ht="199.2" customHeight="1">
      <c r="A127" s="26" t="s">
        <v>1112</v>
      </c>
      <c r="B127" s="25"/>
      <c r="C127" s="24" t="s">
        <v>1111</v>
      </c>
      <c r="D127" s="33" t="s">
        <v>1110</v>
      </c>
      <c r="E127" s="32" t="s">
        <v>1109</v>
      </c>
      <c r="F127" s="22"/>
      <c r="G127" s="22"/>
      <c r="H127" s="22"/>
      <c r="I127" s="21"/>
      <c r="J127" s="87"/>
      <c r="K127" s="19"/>
    </row>
    <row r="128" spans="1:11" s="7" customFormat="1" ht="62.4" customHeight="1">
      <c r="A128" s="26" t="s">
        <v>1108</v>
      </c>
      <c r="B128" s="25" t="s">
        <v>35</v>
      </c>
      <c r="C128" s="24" t="s">
        <v>1084</v>
      </c>
      <c r="D128" s="33" t="s">
        <v>1083</v>
      </c>
      <c r="E128" s="32" t="s">
        <v>1082</v>
      </c>
      <c r="F128" s="19"/>
      <c r="G128" s="19"/>
      <c r="H128" s="19">
        <f t="shared" ref="H128:H146" si="4">ROUND(F128+G128,2)</f>
        <v>0</v>
      </c>
      <c r="I128" s="21">
        <v>1322.21</v>
      </c>
      <c r="J128" s="88">
        <v>2</v>
      </c>
      <c r="K128" s="19">
        <f t="shared" ref="K128:K146" si="5">ROUND(H128*J128,2)</f>
        <v>0</v>
      </c>
    </row>
    <row r="129" spans="1:11" s="7" customFormat="1" ht="62.4" customHeight="1">
      <c r="A129" s="26" t="s">
        <v>1107</v>
      </c>
      <c r="B129" s="25" t="s">
        <v>35</v>
      </c>
      <c r="C129" s="24" t="s">
        <v>1080</v>
      </c>
      <c r="D129" s="33" t="s">
        <v>1079</v>
      </c>
      <c r="E129" s="32" t="s">
        <v>1078</v>
      </c>
      <c r="F129" s="19"/>
      <c r="G129" s="19"/>
      <c r="H129" s="19">
        <f t="shared" si="4"/>
        <v>0</v>
      </c>
      <c r="I129" s="21">
        <v>1444.36</v>
      </c>
      <c r="J129" s="88">
        <v>2</v>
      </c>
      <c r="K129" s="19">
        <f t="shared" si="5"/>
        <v>0</v>
      </c>
    </row>
    <row r="130" spans="1:11" s="7" customFormat="1" ht="62.4" customHeight="1">
      <c r="A130" s="26" t="s">
        <v>1106</v>
      </c>
      <c r="B130" s="25" t="s">
        <v>35</v>
      </c>
      <c r="C130" s="24" t="s">
        <v>1076</v>
      </c>
      <c r="D130" s="33" t="s">
        <v>1075</v>
      </c>
      <c r="E130" s="32" t="s">
        <v>1074</v>
      </c>
      <c r="F130" s="19"/>
      <c r="G130" s="19"/>
      <c r="H130" s="19">
        <f t="shared" si="4"/>
        <v>0</v>
      </c>
      <c r="I130" s="21">
        <v>1555.72</v>
      </c>
      <c r="J130" s="88">
        <v>2</v>
      </c>
      <c r="K130" s="19">
        <f t="shared" si="5"/>
        <v>0</v>
      </c>
    </row>
    <row r="131" spans="1:11" s="7" customFormat="1" ht="62.4" customHeight="1">
      <c r="A131" s="26" t="s">
        <v>1105</v>
      </c>
      <c r="B131" s="25" t="s">
        <v>35</v>
      </c>
      <c r="C131" s="24" t="s">
        <v>1072</v>
      </c>
      <c r="D131" s="33" t="s">
        <v>1071</v>
      </c>
      <c r="E131" s="32" t="s">
        <v>1070</v>
      </c>
      <c r="F131" s="19"/>
      <c r="G131" s="19"/>
      <c r="H131" s="19">
        <f t="shared" si="4"/>
        <v>0</v>
      </c>
      <c r="I131" s="21">
        <v>1777.72</v>
      </c>
      <c r="J131" s="88">
        <v>2</v>
      </c>
      <c r="K131" s="19">
        <f t="shared" si="5"/>
        <v>0</v>
      </c>
    </row>
    <row r="132" spans="1:11" s="7" customFormat="1" ht="62.4" customHeight="1">
      <c r="A132" s="26" t="s">
        <v>1104</v>
      </c>
      <c r="B132" s="25" t="s">
        <v>35</v>
      </c>
      <c r="C132" s="24" t="s">
        <v>1068</v>
      </c>
      <c r="D132" s="33" t="s">
        <v>1067</v>
      </c>
      <c r="E132" s="32" t="s">
        <v>1066</v>
      </c>
      <c r="F132" s="19"/>
      <c r="G132" s="19"/>
      <c r="H132" s="19">
        <f t="shared" si="4"/>
        <v>0</v>
      </c>
      <c r="I132" s="21">
        <v>1251.6300000000001</v>
      </c>
      <c r="J132" s="88">
        <v>8</v>
      </c>
      <c r="K132" s="19">
        <f t="shared" si="5"/>
        <v>0</v>
      </c>
    </row>
    <row r="133" spans="1:11" s="7" customFormat="1" ht="62.4" customHeight="1">
      <c r="A133" s="26" t="s">
        <v>1103</v>
      </c>
      <c r="B133" s="25" t="s">
        <v>35</v>
      </c>
      <c r="C133" s="24" t="s">
        <v>1064</v>
      </c>
      <c r="D133" s="33" t="s">
        <v>1063</v>
      </c>
      <c r="E133" s="32" t="s">
        <v>1062</v>
      </c>
      <c r="F133" s="19"/>
      <c r="G133" s="19"/>
      <c r="H133" s="19">
        <f t="shared" si="4"/>
        <v>0</v>
      </c>
      <c r="I133" s="21">
        <v>1345.07</v>
      </c>
      <c r="J133" s="88">
        <v>2</v>
      </c>
      <c r="K133" s="19">
        <f t="shared" si="5"/>
        <v>0</v>
      </c>
    </row>
    <row r="134" spans="1:11" s="7" customFormat="1" ht="62.4" customHeight="1">
      <c r="A134" s="26" t="s">
        <v>1102</v>
      </c>
      <c r="B134" s="25" t="s">
        <v>35</v>
      </c>
      <c r="C134" s="24" t="s">
        <v>1060</v>
      </c>
      <c r="D134" s="33" t="s">
        <v>1059</v>
      </c>
      <c r="E134" s="32" t="s">
        <v>1058</v>
      </c>
      <c r="F134" s="19"/>
      <c r="G134" s="19"/>
      <c r="H134" s="19">
        <f t="shared" si="4"/>
        <v>0</v>
      </c>
      <c r="I134" s="21">
        <v>1430.39</v>
      </c>
      <c r="J134" s="88">
        <v>4</v>
      </c>
      <c r="K134" s="19">
        <f t="shared" si="5"/>
        <v>0</v>
      </c>
    </row>
    <row r="135" spans="1:11" s="7" customFormat="1" ht="62.4" customHeight="1">
      <c r="A135" s="26" t="s">
        <v>1101</v>
      </c>
      <c r="B135" s="25" t="s">
        <v>35</v>
      </c>
      <c r="C135" s="24" t="s">
        <v>1056</v>
      </c>
      <c r="D135" s="33" t="s">
        <v>1055</v>
      </c>
      <c r="E135" s="32" t="s">
        <v>1054</v>
      </c>
      <c r="F135" s="19"/>
      <c r="G135" s="19"/>
      <c r="H135" s="19">
        <f t="shared" si="4"/>
        <v>0</v>
      </c>
      <c r="I135" s="21">
        <v>1501.47</v>
      </c>
      <c r="J135" s="88">
        <v>2</v>
      </c>
      <c r="K135" s="19">
        <f t="shared" si="5"/>
        <v>0</v>
      </c>
    </row>
    <row r="136" spans="1:11" s="7" customFormat="1" ht="62.4" customHeight="1">
      <c r="A136" s="26" t="s">
        <v>1100</v>
      </c>
      <c r="B136" s="25" t="s">
        <v>35</v>
      </c>
      <c r="C136" s="24" t="s">
        <v>1052</v>
      </c>
      <c r="D136" s="33" t="s">
        <v>1051</v>
      </c>
      <c r="E136" s="32" t="s">
        <v>1050</v>
      </c>
      <c r="F136" s="19"/>
      <c r="G136" s="19"/>
      <c r="H136" s="19">
        <f t="shared" si="4"/>
        <v>0</v>
      </c>
      <c r="I136" s="21">
        <v>1823.69</v>
      </c>
      <c r="J136" s="88">
        <v>16.663414634146342</v>
      </c>
      <c r="K136" s="19">
        <f t="shared" si="5"/>
        <v>0</v>
      </c>
    </row>
    <row r="137" spans="1:11" s="7" customFormat="1" ht="62.4" customHeight="1">
      <c r="A137" s="26" t="s">
        <v>1099</v>
      </c>
      <c r="B137" s="25" t="s">
        <v>35</v>
      </c>
      <c r="C137" s="24" t="s">
        <v>1048</v>
      </c>
      <c r="D137" s="33" t="s">
        <v>1047</v>
      </c>
      <c r="E137" s="32" t="s">
        <v>1046</v>
      </c>
      <c r="F137" s="19"/>
      <c r="G137" s="19"/>
      <c r="H137" s="19">
        <f t="shared" si="4"/>
        <v>0</v>
      </c>
      <c r="I137" s="21">
        <v>2004.62</v>
      </c>
      <c r="J137" s="88">
        <v>2</v>
      </c>
      <c r="K137" s="19">
        <f t="shared" si="5"/>
        <v>0</v>
      </c>
    </row>
    <row r="138" spans="1:11" s="7" customFormat="1" ht="62.4" customHeight="1">
      <c r="A138" s="26" t="s">
        <v>1098</v>
      </c>
      <c r="B138" s="25" t="s">
        <v>35</v>
      </c>
      <c r="C138" s="24" t="s">
        <v>1044</v>
      </c>
      <c r="D138" s="33" t="s">
        <v>1043</v>
      </c>
      <c r="E138" s="32" t="s">
        <v>1042</v>
      </c>
      <c r="F138" s="19"/>
      <c r="G138" s="19"/>
      <c r="H138" s="19">
        <f t="shared" si="4"/>
        <v>0</v>
      </c>
      <c r="I138" s="21">
        <v>2114.4499999999998</v>
      </c>
      <c r="J138" s="88">
        <v>2</v>
      </c>
      <c r="K138" s="19">
        <f t="shared" si="5"/>
        <v>0</v>
      </c>
    </row>
    <row r="139" spans="1:11" s="7" customFormat="1" ht="62.4" customHeight="1">
      <c r="A139" s="26" t="s">
        <v>1097</v>
      </c>
      <c r="B139" s="25" t="s">
        <v>35</v>
      </c>
      <c r="C139" s="24" t="s">
        <v>1040</v>
      </c>
      <c r="D139" s="33" t="s">
        <v>1039</v>
      </c>
      <c r="E139" s="32" t="s">
        <v>1038</v>
      </c>
      <c r="F139" s="19"/>
      <c r="G139" s="19"/>
      <c r="H139" s="19">
        <f t="shared" si="4"/>
        <v>0</v>
      </c>
      <c r="I139" s="21">
        <v>2293.1999999999998</v>
      </c>
      <c r="J139" s="88">
        <v>2</v>
      </c>
      <c r="K139" s="19">
        <f t="shared" si="5"/>
        <v>0</v>
      </c>
    </row>
    <row r="140" spans="1:11" s="7" customFormat="1" ht="62.4" customHeight="1">
      <c r="A140" s="26" t="s">
        <v>1096</v>
      </c>
      <c r="B140" s="25" t="s">
        <v>35</v>
      </c>
      <c r="C140" s="24" t="s">
        <v>1036</v>
      </c>
      <c r="D140" s="33" t="s">
        <v>1035</v>
      </c>
      <c r="E140" s="32" t="s">
        <v>1034</v>
      </c>
      <c r="F140" s="19"/>
      <c r="G140" s="19"/>
      <c r="H140" s="19">
        <f t="shared" si="4"/>
        <v>0</v>
      </c>
      <c r="I140" s="21">
        <v>2152.77</v>
      </c>
      <c r="J140" s="88">
        <v>4</v>
      </c>
      <c r="K140" s="19">
        <f t="shared" si="5"/>
        <v>0</v>
      </c>
    </row>
    <row r="141" spans="1:11" s="7" customFormat="1" ht="62.4" customHeight="1">
      <c r="A141" s="26" t="s">
        <v>1095</v>
      </c>
      <c r="B141" s="25" t="s">
        <v>35</v>
      </c>
      <c r="C141" s="24" t="s">
        <v>1032</v>
      </c>
      <c r="D141" s="33" t="s">
        <v>1031</v>
      </c>
      <c r="E141" s="32" t="s">
        <v>1030</v>
      </c>
      <c r="F141" s="19"/>
      <c r="G141" s="19"/>
      <c r="H141" s="19">
        <f t="shared" si="4"/>
        <v>0</v>
      </c>
      <c r="I141" s="21">
        <v>2259.04</v>
      </c>
      <c r="J141" s="88">
        <v>2</v>
      </c>
      <c r="K141" s="19">
        <f t="shared" si="5"/>
        <v>0</v>
      </c>
    </row>
    <row r="142" spans="1:11" s="7" customFormat="1" ht="62.4" customHeight="1">
      <c r="A142" s="26" t="s">
        <v>1094</v>
      </c>
      <c r="B142" s="25" t="s">
        <v>35</v>
      </c>
      <c r="C142" s="24" t="s">
        <v>1028</v>
      </c>
      <c r="D142" s="33" t="s">
        <v>1027</v>
      </c>
      <c r="E142" s="32" t="s">
        <v>1026</v>
      </c>
      <c r="F142" s="19"/>
      <c r="G142" s="19"/>
      <c r="H142" s="19">
        <f t="shared" si="4"/>
        <v>0</v>
      </c>
      <c r="I142" s="21">
        <v>2392.59</v>
      </c>
      <c r="J142" s="88">
        <v>2</v>
      </c>
      <c r="K142" s="19">
        <f t="shared" si="5"/>
        <v>0</v>
      </c>
    </row>
    <row r="143" spans="1:11" s="7" customFormat="1" ht="62.4" customHeight="1">
      <c r="A143" s="26" t="s">
        <v>1093</v>
      </c>
      <c r="B143" s="25" t="s">
        <v>35</v>
      </c>
      <c r="C143" s="24" t="s">
        <v>1024</v>
      </c>
      <c r="D143" s="33" t="s">
        <v>1023</v>
      </c>
      <c r="E143" s="32" t="s">
        <v>1022</v>
      </c>
      <c r="F143" s="19"/>
      <c r="G143" s="19"/>
      <c r="H143" s="19">
        <f t="shared" si="4"/>
        <v>0</v>
      </c>
      <c r="I143" s="21">
        <v>2520.29</v>
      </c>
      <c r="J143" s="88">
        <v>2</v>
      </c>
      <c r="K143" s="19">
        <f t="shared" si="5"/>
        <v>0</v>
      </c>
    </row>
    <row r="144" spans="1:11" s="7" customFormat="1" ht="62.4" customHeight="1">
      <c r="A144" s="26" t="s">
        <v>1092</v>
      </c>
      <c r="B144" s="25" t="s">
        <v>35</v>
      </c>
      <c r="C144" s="24" t="s">
        <v>1020</v>
      </c>
      <c r="D144" s="33" t="s">
        <v>1019</v>
      </c>
      <c r="E144" s="32" t="s">
        <v>1018</v>
      </c>
      <c r="F144" s="19"/>
      <c r="G144" s="19"/>
      <c r="H144" s="19">
        <f t="shared" si="4"/>
        <v>0</v>
      </c>
      <c r="I144" s="21">
        <v>2530.3000000000002</v>
      </c>
      <c r="J144" s="88">
        <v>4</v>
      </c>
      <c r="K144" s="19">
        <f t="shared" si="5"/>
        <v>0</v>
      </c>
    </row>
    <row r="145" spans="1:11" s="7" customFormat="1" ht="62.4" customHeight="1">
      <c r="A145" s="26" t="s">
        <v>1091</v>
      </c>
      <c r="B145" s="25" t="s">
        <v>35</v>
      </c>
      <c r="C145" s="24" t="s">
        <v>1016</v>
      </c>
      <c r="D145" s="33" t="s">
        <v>1015</v>
      </c>
      <c r="E145" s="32" t="s">
        <v>1014</v>
      </c>
      <c r="F145" s="19"/>
      <c r="G145" s="19"/>
      <c r="H145" s="19">
        <f t="shared" si="4"/>
        <v>0</v>
      </c>
      <c r="I145" s="21">
        <v>2682.43</v>
      </c>
      <c r="J145" s="88">
        <v>2</v>
      </c>
      <c r="K145" s="19">
        <f t="shared" si="5"/>
        <v>0</v>
      </c>
    </row>
    <row r="146" spans="1:11" s="7" customFormat="1" ht="62.4" customHeight="1">
      <c r="A146" s="26" t="s">
        <v>1090</v>
      </c>
      <c r="B146" s="25" t="s">
        <v>35</v>
      </c>
      <c r="C146" s="24" t="s">
        <v>1012</v>
      </c>
      <c r="D146" s="33" t="s">
        <v>1011</v>
      </c>
      <c r="E146" s="32" t="s">
        <v>1010</v>
      </c>
      <c r="F146" s="19"/>
      <c r="G146" s="19"/>
      <c r="H146" s="19">
        <f t="shared" si="4"/>
        <v>0</v>
      </c>
      <c r="I146" s="21">
        <v>2806.4</v>
      </c>
      <c r="J146" s="88">
        <v>2</v>
      </c>
      <c r="K146" s="19">
        <f t="shared" si="5"/>
        <v>0</v>
      </c>
    </row>
    <row r="147" spans="1:11" s="7" customFormat="1" ht="204">
      <c r="A147" s="36" t="s">
        <v>1089</v>
      </c>
      <c r="B147" s="25"/>
      <c r="C147" s="24" t="s">
        <v>1088</v>
      </c>
      <c r="D147" s="33" t="s">
        <v>1087</v>
      </c>
      <c r="E147" s="32" t="s">
        <v>1086</v>
      </c>
      <c r="F147" s="19"/>
      <c r="G147" s="19"/>
      <c r="H147" s="19"/>
      <c r="I147" s="21"/>
      <c r="J147" s="88"/>
      <c r="K147" s="19"/>
    </row>
    <row r="148" spans="1:11" s="7" customFormat="1" ht="63.6" customHeight="1">
      <c r="A148" s="26" t="s">
        <v>1085</v>
      </c>
      <c r="B148" s="25" t="s">
        <v>35</v>
      </c>
      <c r="C148" s="24" t="s">
        <v>1084</v>
      </c>
      <c r="D148" s="33" t="s">
        <v>1083</v>
      </c>
      <c r="E148" s="32" t="s">
        <v>1082</v>
      </c>
      <c r="F148" s="19"/>
      <c r="G148" s="19"/>
      <c r="H148" s="19">
        <f t="shared" ref="H148:H167" si="6">ROUND(F148+G148,2)</f>
        <v>0</v>
      </c>
      <c r="I148" s="21">
        <v>1942.12</v>
      </c>
      <c r="J148" s="88">
        <v>2</v>
      </c>
      <c r="K148" s="19">
        <f t="shared" ref="K148:K167" si="7">ROUND(H148*J148,2)</f>
        <v>0</v>
      </c>
    </row>
    <row r="149" spans="1:11" s="7" customFormat="1" ht="63.6" customHeight="1">
      <c r="A149" s="26" t="s">
        <v>1081</v>
      </c>
      <c r="B149" s="25" t="s">
        <v>35</v>
      </c>
      <c r="C149" s="24" t="s">
        <v>1080</v>
      </c>
      <c r="D149" s="33" t="s">
        <v>1079</v>
      </c>
      <c r="E149" s="32" t="s">
        <v>1078</v>
      </c>
      <c r="F149" s="19"/>
      <c r="G149" s="19"/>
      <c r="H149" s="19">
        <f t="shared" si="6"/>
        <v>0</v>
      </c>
      <c r="I149" s="21">
        <v>2051.12</v>
      </c>
      <c r="J149" s="88">
        <v>2</v>
      </c>
      <c r="K149" s="19">
        <f t="shared" si="7"/>
        <v>0</v>
      </c>
    </row>
    <row r="150" spans="1:11" s="7" customFormat="1" ht="63.6" customHeight="1">
      <c r="A150" s="26" t="s">
        <v>1077</v>
      </c>
      <c r="B150" s="25" t="s">
        <v>35</v>
      </c>
      <c r="C150" s="24" t="s">
        <v>1076</v>
      </c>
      <c r="D150" s="33" t="s">
        <v>1075</v>
      </c>
      <c r="E150" s="32" t="s">
        <v>1074</v>
      </c>
      <c r="F150" s="19"/>
      <c r="G150" s="19"/>
      <c r="H150" s="19">
        <f t="shared" si="6"/>
        <v>0</v>
      </c>
      <c r="I150" s="21">
        <v>2184.66</v>
      </c>
      <c r="J150" s="88">
        <v>2</v>
      </c>
      <c r="K150" s="19">
        <f t="shared" si="7"/>
        <v>0</v>
      </c>
    </row>
    <row r="151" spans="1:11" s="7" customFormat="1" ht="63.6" customHeight="1">
      <c r="A151" s="26" t="s">
        <v>1073</v>
      </c>
      <c r="B151" s="25" t="s">
        <v>35</v>
      </c>
      <c r="C151" s="24" t="s">
        <v>1072</v>
      </c>
      <c r="D151" s="33" t="s">
        <v>1071</v>
      </c>
      <c r="E151" s="32" t="s">
        <v>1070</v>
      </c>
      <c r="F151" s="19"/>
      <c r="G151" s="19"/>
      <c r="H151" s="19">
        <f t="shared" si="6"/>
        <v>0</v>
      </c>
      <c r="I151" s="21">
        <v>2607.42</v>
      </c>
      <c r="J151" s="88">
        <v>2</v>
      </c>
      <c r="K151" s="19">
        <f t="shared" si="7"/>
        <v>0</v>
      </c>
    </row>
    <row r="152" spans="1:11" s="7" customFormat="1" ht="63.6" customHeight="1">
      <c r="A152" s="26" t="s">
        <v>1069</v>
      </c>
      <c r="B152" s="25" t="s">
        <v>35</v>
      </c>
      <c r="C152" s="24" t="s">
        <v>1068</v>
      </c>
      <c r="D152" s="33" t="s">
        <v>1067</v>
      </c>
      <c r="E152" s="32" t="s">
        <v>1066</v>
      </c>
      <c r="F152" s="19"/>
      <c r="G152" s="19"/>
      <c r="H152" s="19">
        <f t="shared" si="6"/>
        <v>0</v>
      </c>
      <c r="I152" s="21">
        <v>2600.59</v>
      </c>
      <c r="J152" s="88">
        <v>8</v>
      </c>
      <c r="K152" s="19">
        <f t="shared" si="7"/>
        <v>0</v>
      </c>
    </row>
    <row r="153" spans="1:11" s="7" customFormat="1" ht="63.6" customHeight="1">
      <c r="A153" s="26" t="s">
        <v>1065</v>
      </c>
      <c r="B153" s="25" t="s">
        <v>35</v>
      </c>
      <c r="C153" s="24" t="s">
        <v>1064</v>
      </c>
      <c r="D153" s="33" t="s">
        <v>1063</v>
      </c>
      <c r="E153" s="32" t="s">
        <v>1062</v>
      </c>
      <c r="F153" s="19"/>
      <c r="G153" s="19"/>
      <c r="H153" s="19">
        <f t="shared" si="6"/>
        <v>0</v>
      </c>
      <c r="I153" s="21">
        <v>2653.59</v>
      </c>
      <c r="J153" s="88">
        <v>2</v>
      </c>
      <c r="K153" s="19">
        <f t="shared" si="7"/>
        <v>0</v>
      </c>
    </row>
    <row r="154" spans="1:11" s="7" customFormat="1" ht="63.6" customHeight="1">
      <c r="A154" s="26" t="s">
        <v>1061</v>
      </c>
      <c r="B154" s="25" t="s">
        <v>35</v>
      </c>
      <c r="C154" s="24" t="s">
        <v>1060</v>
      </c>
      <c r="D154" s="33" t="s">
        <v>1059</v>
      </c>
      <c r="E154" s="32" t="s">
        <v>1058</v>
      </c>
      <c r="F154" s="19"/>
      <c r="G154" s="19"/>
      <c r="H154" s="19">
        <f t="shared" si="6"/>
        <v>0</v>
      </c>
      <c r="I154" s="21">
        <v>2709.59</v>
      </c>
      <c r="J154" s="88">
        <v>4</v>
      </c>
      <c r="K154" s="19">
        <f t="shared" si="7"/>
        <v>0</v>
      </c>
    </row>
    <row r="155" spans="1:11" s="7" customFormat="1" ht="63.6" customHeight="1">
      <c r="A155" s="26" t="s">
        <v>1057</v>
      </c>
      <c r="B155" s="25" t="s">
        <v>35</v>
      </c>
      <c r="C155" s="24" t="s">
        <v>1056</v>
      </c>
      <c r="D155" s="33" t="s">
        <v>1055</v>
      </c>
      <c r="E155" s="32" t="s">
        <v>1054</v>
      </c>
      <c r="F155" s="19"/>
      <c r="G155" s="19"/>
      <c r="H155" s="19">
        <f t="shared" si="6"/>
        <v>0</v>
      </c>
      <c r="I155" s="21">
        <v>2713.59</v>
      </c>
      <c r="J155" s="88">
        <v>2</v>
      </c>
      <c r="K155" s="19">
        <f t="shared" si="7"/>
        <v>0</v>
      </c>
    </row>
    <row r="156" spans="1:11" s="7" customFormat="1" ht="63.6" customHeight="1">
      <c r="A156" s="26" t="s">
        <v>1053</v>
      </c>
      <c r="B156" s="25" t="s">
        <v>35</v>
      </c>
      <c r="C156" s="24" t="s">
        <v>1052</v>
      </c>
      <c r="D156" s="33" t="s">
        <v>1051</v>
      </c>
      <c r="E156" s="32" t="s">
        <v>1050</v>
      </c>
      <c r="F156" s="19"/>
      <c r="G156" s="19"/>
      <c r="H156" s="19">
        <f t="shared" si="6"/>
        <v>0</v>
      </c>
      <c r="I156" s="21">
        <v>3485.3</v>
      </c>
      <c r="J156" s="88">
        <v>16.663414634146342</v>
      </c>
      <c r="K156" s="19">
        <f t="shared" si="7"/>
        <v>0</v>
      </c>
    </row>
    <row r="157" spans="1:11" s="7" customFormat="1" ht="63.6" customHeight="1">
      <c r="A157" s="26" t="s">
        <v>1049</v>
      </c>
      <c r="B157" s="25" t="s">
        <v>35</v>
      </c>
      <c r="C157" s="24" t="s">
        <v>1048</v>
      </c>
      <c r="D157" s="33" t="s">
        <v>1047</v>
      </c>
      <c r="E157" s="32" t="s">
        <v>1046</v>
      </c>
      <c r="F157" s="19"/>
      <c r="G157" s="19"/>
      <c r="H157" s="19">
        <f t="shared" si="6"/>
        <v>0</v>
      </c>
      <c r="I157" s="21">
        <v>3724.3</v>
      </c>
      <c r="J157" s="88">
        <v>2</v>
      </c>
      <c r="K157" s="19">
        <f t="shared" si="7"/>
        <v>0</v>
      </c>
    </row>
    <row r="158" spans="1:11" s="7" customFormat="1" ht="63.6" customHeight="1">
      <c r="A158" s="26" t="s">
        <v>1045</v>
      </c>
      <c r="B158" s="25" t="s">
        <v>35</v>
      </c>
      <c r="C158" s="24" t="s">
        <v>1044</v>
      </c>
      <c r="D158" s="33" t="s">
        <v>1043</v>
      </c>
      <c r="E158" s="32" t="s">
        <v>1042</v>
      </c>
      <c r="F158" s="19"/>
      <c r="G158" s="19"/>
      <c r="H158" s="19">
        <f t="shared" si="6"/>
        <v>0</v>
      </c>
      <c r="I158" s="21">
        <v>3937.3</v>
      </c>
      <c r="J158" s="88">
        <v>2</v>
      </c>
      <c r="K158" s="19">
        <f t="shared" si="7"/>
        <v>0</v>
      </c>
    </row>
    <row r="159" spans="1:11" s="7" customFormat="1" ht="63.6" customHeight="1">
      <c r="A159" s="26" t="s">
        <v>1041</v>
      </c>
      <c r="B159" s="25" t="s">
        <v>35</v>
      </c>
      <c r="C159" s="24" t="s">
        <v>1040</v>
      </c>
      <c r="D159" s="33" t="s">
        <v>1039</v>
      </c>
      <c r="E159" s="32" t="s">
        <v>1038</v>
      </c>
      <c r="F159" s="19"/>
      <c r="G159" s="19"/>
      <c r="H159" s="19">
        <f t="shared" si="6"/>
        <v>0</v>
      </c>
      <c r="I159" s="21">
        <v>4250.3</v>
      </c>
      <c r="J159" s="88">
        <v>2</v>
      </c>
      <c r="K159" s="19">
        <f t="shared" si="7"/>
        <v>0</v>
      </c>
    </row>
    <row r="160" spans="1:11" s="7" customFormat="1" ht="63.6" customHeight="1">
      <c r="A160" s="26" t="s">
        <v>1037</v>
      </c>
      <c r="B160" s="25" t="s">
        <v>35</v>
      </c>
      <c r="C160" s="24" t="s">
        <v>1036</v>
      </c>
      <c r="D160" s="33" t="s">
        <v>1035</v>
      </c>
      <c r="E160" s="32" t="s">
        <v>1034</v>
      </c>
      <c r="F160" s="19"/>
      <c r="G160" s="19"/>
      <c r="H160" s="19">
        <f t="shared" si="6"/>
        <v>0</v>
      </c>
      <c r="I160" s="21">
        <v>4153.2299999999996</v>
      </c>
      <c r="J160" s="88">
        <v>4</v>
      </c>
      <c r="K160" s="19">
        <f t="shared" si="7"/>
        <v>0</v>
      </c>
    </row>
    <row r="161" spans="1:11" s="7" customFormat="1" ht="63.6" customHeight="1">
      <c r="A161" s="26" t="s">
        <v>1033</v>
      </c>
      <c r="B161" s="25" t="s">
        <v>35</v>
      </c>
      <c r="C161" s="24" t="s">
        <v>1032</v>
      </c>
      <c r="D161" s="33" t="s">
        <v>1031</v>
      </c>
      <c r="E161" s="32" t="s">
        <v>1030</v>
      </c>
      <c r="F161" s="19"/>
      <c r="G161" s="19"/>
      <c r="H161" s="19">
        <f t="shared" si="6"/>
        <v>0</v>
      </c>
      <c r="I161" s="21">
        <v>4308.2299999999996</v>
      </c>
      <c r="J161" s="88">
        <v>2</v>
      </c>
      <c r="K161" s="19">
        <f t="shared" si="7"/>
        <v>0</v>
      </c>
    </row>
    <row r="162" spans="1:11" s="7" customFormat="1" ht="63.6" customHeight="1">
      <c r="A162" s="26" t="s">
        <v>1029</v>
      </c>
      <c r="B162" s="25" t="s">
        <v>35</v>
      </c>
      <c r="C162" s="24" t="s">
        <v>1028</v>
      </c>
      <c r="D162" s="33" t="s">
        <v>1027</v>
      </c>
      <c r="E162" s="32" t="s">
        <v>1026</v>
      </c>
      <c r="F162" s="19"/>
      <c r="G162" s="19"/>
      <c r="H162" s="19">
        <f t="shared" si="6"/>
        <v>0</v>
      </c>
      <c r="I162" s="21">
        <v>4519.2299999999996</v>
      </c>
      <c r="J162" s="88">
        <v>2</v>
      </c>
      <c r="K162" s="19">
        <f t="shared" si="7"/>
        <v>0</v>
      </c>
    </row>
    <row r="163" spans="1:11" s="7" customFormat="1" ht="63.6" customHeight="1">
      <c r="A163" s="26" t="s">
        <v>1025</v>
      </c>
      <c r="B163" s="25" t="s">
        <v>35</v>
      </c>
      <c r="C163" s="24" t="s">
        <v>1024</v>
      </c>
      <c r="D163" s="33" t="s">
        <v>1023</v>
      </c>
      <c r="E163" s="32" t="s">
        <v>1022</v>
      </c>
      <c r="F163" s="19"/>
      <c r="G163" s="19"/>
      <c r="H163" s="19">
        <f t="shared" si="6"/>
        <v>0</v>
      </c>
      <c r="I163" s="21">
        <v>4711.2299999999996</v>
      </c>
      <c r="J163" s="88">
        <v>2</v>
      </c>
      <c r="K163" s="19">
        <f t="shared" si="7"/>
        <v>0</v>
      </c>
    </row>
    <row r="164" spans="1:11" s="7" customFormat="1" ht="63.6" customHeight="1">
      <c r="A164" s="26" t="s">
        <v>1021</v>
      </c>
      <c r="B164" s="25" t="s">
        <v>35</v>
      </c>
      <c r="C164" s="24" t="s">
        <v>1020</v>
      </c>
      <c r="D164" s="33" t="s">
        <v>1019</v>
      </c>
      <c r="E164" s="32" t="s">
        <v>1018</v>
      </c>
      <c r="F164" s="19"/>
      <c r="G164" s="19"/>
      <c r="H164" s="19">
        <f t="shared" si="6"/>
        <v>0</v>
      </c>
      <c r="I164" s="21">
        <v>4409.96</v>
      </c>
      <c r="J164" s="88">
        <v>4</v>
      </c>
      <c r="K164" s="19">
        <f t="shared" si="7"/>
        <v>0</v>
      </c>
    </row>
    <row r="165" spans="1:11" s="7" customFormat="1" ht="63.6" customHeight="1">
      <c r="A165" s="26" t="s">
        <v>1017</v>
      </c>
      <c r="B165" s="25" t="s">
        <v>35</v>
      </c>
      <c r="C165" s="24" t="s">
        <v>1016</v>
      </c>
      <c r="D165" s="33" t="s">
        <v>1015</v>
      </c>
      <c r="E165" s="32" t="s">
        <v>1014</v>
      </c>
      <c r="F165" s="19"/>
      <c r="G165" s="19"/>
      <c r="H165" s="19">
        <f t="shared" si="6"/>
        <v>0</v>
      </c>
      <c r="I165" s="21">
        <v>4567.96</v>
      </c>
      <c r="J165" s="88">
        <v>2</v>
      </c>
      <c r="K165" s="19">
        <f t="shared" si="7"/>
        <v>0</v>
      </c>
    </row>
    <row r="166" spans="1:11" s="7" customFormat="1" ht="63.6" customHeight="1">
      <c r="A166" s="36" t="s">
        <v>1013</v>
      </c>
      <c r="B166" s="25" t="s">
        <v>35</v>
      </c>
      <c r="C166" s="24" t="s">
        <v>1012</v>
      </c>
      <c r="D166" s="33" t="s">
        <v>1011</v>
      </c>
      <c r="E166" s="32" t="s">
        <v>1010</v>
      </c>
      <c r="F166" s="19"/>
      <c r="G166" s="19"/>
      <c r="H166" s="19">
        <f t="shared" si="6"/>
        <v>0</v>
      </c>
      <c r="I166" s="21">
        <v>4759.96</v>
      </c>
      <c r="J166" s="88">
        <v>2</v>
      </c>
      <c r="K166" s="19">
        <f t="shared" si="7"/>
        <v>0</v>
      </c>
    </row>
    <row r="167" spans="1:11" s="7" customFormat="1" ht="35.4" customHeight="1">
      <c r="A167" s="26" t="s">
        <v>1009</v>
      </c>
      <c r="B167" s="25" t="s">
        <v>35</v>
      </c>
      <c r="C167" s="24" t="s">
        <v>1008</v>
      </c>
      <c r="D167" s="33" t="s">
        <v>1007</v>
      </c>
      <c r="E167" s="32" t="s">
        <v>1006</v>
      </c>
      <c r="F167" s="19"/>
      <c r="G167" s="19"/>
      <c r="H167" s="19">
        <f t="shared" si="6"/>
        <v>0</v>
      </c>
      <c r="I167" s="21">
        <v>2700</v>
      </c>
      <c r="J167" s="88">
        <v>2</v>
      </c>
      <c r="K167" s="19">
        <f t="shared" si="7"/>
        <v>0</v>
      </c>
    </row>
    <row r="168" spans="1:11" s="7" customFormat="1" ht="210.6" customHeight="1">
      <c r="A168" s="26" t="s">
        <v>1005</v>
      </c>
      <c r="B168" s="25"/>
      <c r="C168" s="24" t="s">
        <v>1004</v>
      </c>
      <c r="D168" s="33" t="s">
        <v>1003</v>
      </c>
      <c r="E168" s="32" t="s">
        <v>1002</v>
      </c>
      <c r="F168" s="22"/>
      <c r="G168" s="22"/>
      <c r="H168" s="22"/>
      <c r="I168" s="21"/>
      <c r="J168" s="87"/>
      <c r="K168" s="19"/>
    </row>
    <row r="169" spans="1:11" s="7" customFormat="1" ht="75" customHeight="1">
      <c r="A169" s="26" t="s">
        <v>1001</v>
      </c>
      <c r="B169" s="25" t="s">
        <v>35</v>
      </c>
      <c r="C169" s="24" t="s">
        <v>981</v>
      </c>
      <c r="D169" s="33" t="s">
        <v>980</v>
      </c>
      <c r="E169" s="32" t="s">
        <v>979</v>
      </c>
      <c r="F169" s="19"/>
      <c r="G169" s="19"/>
      <c r="H169" s="19">
        <f t="shared" ref="H169:H183" si="8">ROUND(F169+G169,2)</f>
        <v>0</v>
      </c>
      <c r="I169" s="21">
        <v>1302.98</v>
      </c>
      <c r="J169" s="88">
        <v>2</v>
      </c>
      <c r="K169" s="19">
        <f t="shared" ref="K169:K183" si="9">ROUND(H169*J169,2)</f>
        <v>0</v>
      </c>
    </row>
    <row r="170" spans="1:11" s="7" customFormat="1" ht="75" customHeight="1">
      <c r="A170" s="26" t="s">
        <v>1000</v>
      </c>
      <c r="B170" s="25" t="s">
        <v>35</v>
      </c>
      <c r="C170" s="24" t="s">
        <v>977</v>
      </c>
      <c r="D170" s="33" t="s">
        <v>976</v>
      </c>
      <c r="E170" s="32" t="s">
        <v>975</v>
      </c>
      <c r="F170" s="19"/>
      <c r="G170" s="19"/>
      <c r="H170" s="19">
        <f t="shared" si="8"/>
        <v>0</v>
      </c>
      <c r="I170" s="21">
        <v>1393.84</v>
      </c>
      <c r="J170" s="88">
        <v>2</v>
      </c>
      <c r="K170" s="19">
        <f t="shared" si="9"/>
        <v>0</v>
      </c>
    </row>
    <row r="171" spans="1:11" s="7" customFormat="1" ht="75" customHeight="1">
      <c r="A171" s="26" t="s">
        <v>999</v>
      </c>
      <c r="B171" s="25" t="s">
        <v>35</v>
      </c>
      <c r="C171" s="24" t="s">
        <v>973</v>
      </c>
      <c r="D171" s="33" t="s">
        <v>972</v>
      </c>
      <c r="E171" s="32" t="s">
        <v>971</v>
      </c>
      <c r="F171" s="19"/>
      <c r="G171" s="19"/>
      <c r="H171" s="19">
        <f t="shared" si="8"/>
        <v>0</v>
      </c>
      <c r="I171" s="21">
        <v>1501.04</v>
      </c>
      <c r="J171" s="88">
        <v>2</v>
      </c>
      <c r="K171" s="19">
        <f t="shared" si="9"/>
        <v>0</v>
      </c>
    </row>
    <row r="172" spans="1:11" s="7" customFormat="1" ht="75" customHeight="1">
      <c r="A172" s="26" t="s">
        <v>998</v>
      </c>
      <c r="B172" s="25" t="s">
        <v>35</v>
      </c>
      <c r="C172" s="24" t="s">
        <v>969</v>
      </c>
      <c r="D172" s="33" t="s">
        <v>968</v>
      </c>
      <c r="E172" s="32" t="s">
        <v>967</v>
      </c>
      <c r="F172" s="19"/>
      <c r="G172" s="19"/>
      <c r="H172" s="19">
        <f t="shared" si="8"/>
        <v>0</v>
      </c>
      <c r="I172" s="21">
        <v>1560.52</v>
      </c>
      <c r="J172" s="88">
        <v>2</v>
      </c>
      <c r="K172" s="19">
        <f t="shared" si="9"/>
        <v>0</v>
      </c>
    </row>
    <row r="173" spans="1:11" s="7" customFormat="1" ht="75" customHeight="1">
      <c r="A173" s="26" t="s">
        <v>997</v>
      </c>
      <c r="B173" s="25" t="s">
        <v>35</v>
      </c>
      <c r="C173" s="24" t="s">
        <v>965</v>
      </c>
      <c r="D173" s="33" t="s">
        <v>964</v>
      </c>
      <c r="E173" s="32" t="s">
        <v>963</v>
      </c>
      <c r="F173" s="19"/>
      <c r="G173" s="19"/>
      <c r="H173" s="19">
        <f t="shared" si="8"/>
        <v>0</v>
      </c>
      <c r="I173" s="21">
        <v>1734.68</v>
      </c>
      <c r="J173" s="88">
        <v>2</v>
      </c>
      <c r="K173" s="19">
        <f t="shared" si="9"/>
        <v>0</v>
      </c>
    </row>
    <row r="174" spans="1:11" s="7" customFormat="1" ht="75" customHeight="1">
      <c r="A174" s="26" t="s">
        <v>996</v>
      </c>
      <c r="B174" s="25" t="s">
        <v>35</v>
      </c>
      <c r="C174" s="24" t="s">
        <v>961</v>
      </c>
      <c r="D174" s="33" t="s">
        <v>960</v>
      </c>
      <c r="E174" s="32" t="s">
        <v>959</v>
      </c>
      <c r="F174" s="19"/>
      <c r="G174" s="19"/>
      <c r="H174" s="19">
        <f t="shared" si="8"/>
        <v>0</v>
      </c>
      <c r="I174" s="21">
        <v>1824.32</v>
      </c>
      <c r="J174" s="88">
        <v>2</v>
      </c>
      <c r="K174" s="19">
        <f t="shared" si="9"/>
        <v>0</v>
      </c>
    </row>
    <row r="175" spans="1:11" s="7" customFormat="1" ht="75" customHeight="1">
      <c r="A175" s="26" t="s">
        <v>995</v>
      </c>
      <c r="B175" s="25" t="s">
        <v>35</v>
      </c>
      <c r="C175" s="24" t="s">
        <v>957</v>
      </c>
      <c r="D175" s="33" t="s">
        <v>956</v>
      </c>
      <c r="E175" s="32" t="s">
        <v>955</v>
      </c>
      <c r="F175" s="19"/>
      <c r="G175" s="19"/>
      <c r="H175" s="19">
        <f t="shared" si="8"/>
        <v>0</v>
      </c>
      <c r="I175" s="21">
        <v>1943.88</v>
      </c>
      <c r="J175" s="88">
        <v>2</v>
      </c>
      <c r="K175" s="19">
        <f t="shared" si="9"/>
        <v>0</v>
      </c>
    </row>
    <row r="176" spans="1:11" s="7" customFormat="1" ht="75" customHeight="1">
      <c r="A176" s="26" t="s">
        <v>994</v>
      </c>
      <c r="B176" s="25" t="s">
        <v>35</v>
      </c>
      <c r="C176" s="24" t="s">
        <v>953</v>
      </c>
      <c r="D176" s="33" t="s">
        <v>952</v>
      </c>
      <c r="E176" s="32" t="s">
        <v>951</v>
      </c>
      <c r="F176" s="19"/>
      <c r="G176" s="19"/>
      <c r="H176" s="19">
        <f t="shared" si="8"/>
        <v>0</v>
      </c>
      <c r="I176" s="21">
        <v>2034.27</v>
      </c>
      <c r="J176" s="88">
        <v>2</v>
      </c>
      <c r="K176" s="19">
        <f t="shared" si="9"/>
        <v>0</v>
      </c>
    </row>
    <row r="177" spans="1:11" s="7" customFormat="1" ht="75" customHeight="1">
      <c r="A177" s="26" t="s">
        <v>993</v>
      </c>
      <c r="B177" s="25" t="s">
        <v>35</v>
      </c>
      <c r="C177" s="24" t="s">
        <v>949</v>
      </c>
      <c r="D177" s="33" t="s">
        <v>948</v>
      </c>
      <c r="E177" s="32" t="s">
        <v>947</v>
      </c>
      <c r="F177" s="19"/>
      <c r="G177" s="19"/>
      <c r="H177" s="19">
        <f t="shared" si="8"/>
        <v>0</v>
      </c>
      <c r="I177" s="21">
        <v>2361.71</v>
      </c>
      <c r="J177" s="88">
        <v>2</v>
      </c>
      <c r="K177" s="19">
        <f t="shared" si="9"/>
        <v>0</v>
      </c>
    </row>
    <row r="178" spans="1:11" s="7" customFormat="1" ht="75" customHeight="1">
      <c r="A178" s="26" t="s">
        <v>992</v>
      </c>
      <c r="B178" s="25" t="s">
        <v>35</v>
      </c>
      <c r="C178" s="24" t="s">
        <v>945</v>
      </c>
      <c r="D178" s="33" t="s">
        <v>944</v>
      </c>
      <c r="E178" s="32" t="s">
        <v>943</v>
      </c>
      <c r="F178" s="19"/>
      <c r="G178" s="19"/>
      <c r="H178" s="19">
        <f t="shared" si="8"/>
        <v>0</v>
      </c>
      <c r="I178" s="21">
        <v>2308.0100000000002</v>
      </c>
      <c r="J178" s="88">
        <v>2</v>
      </c>
      <c r="K178" s="19">
        <f t="shared" si="9"/>
        <v>0</v>
      </c>
    </row>
    <row r="179" spans="1:11" s="7" customFormat="1" ht="75" customHeight="1">
      <c r="A179" s="26" t="s">
        <v>991</v>
      </c>
      <c r="B179" s="25" t="s">
        <v>35</v>
      </c>
      <c r="C179" s="24" t="s">
        <v>941</v>
      </c>
      <c r="D179" s="33" t="s">
        <v>940</v>
      </c>
      <c r="E179" s="32" t="s">
        <v>939</v>
      </c>
      <c r="F179" s="19"/>
      <c r="G179" s="19"/>
      <c r="H179" s="19">
        <f t="shared" si="8"/>
        <v>0</v>
      </c>
      <c r="I179" s="21">
        <v>2368.35</v>
      </c>
      <c r="J179" s="88">
        <v>2</v>
      </c>
      <c r="K179" s="19">
        <f t="shared" si="9"/>
        <v>0</v>
      </c>
    </row>
    <row r="180" spans="1:11" s="7" customFormat="1" ht="75" customHeight="1">
      <c r="A180" s="26" t="s">
        <v>990</v>
      </c>
      <c r="B180" s="25" t="s">
        <v>35</v>
      </c>
      <c r="C180" s="24" t="s">
        <v>937</v>
      </c>
      <c r="D180" s="33" t="s">
        <v>936</v>
      </c>
      <c r="E180" s="32" t="s">
        <v>935</v>
      </c>
      <c r="F180" s="19"/>
      <c r="G180" s="19"/>
      <c r="H180" s="19">
        <f t="shared" si="8"/>
        <v>0</v>
      </c>
      <c r="I180" s="21">
        <v>2800</v>
      </c>
      <c r="J180" s="88">
        <v>2</v>
      </c>
      <c r="K180" s="19">
        <f t="shared" si="9"/>
        <v>0</v>
      </c>
    </row>
    <row r="181" spans="1:11" s="7" customFormat="1" ht="75" customHeight="1">
      <c r="A181" s="26" t="s">
        <v>989</v>
      </c>
      <c r="B181" s="25" t="s">
        <v>35</v>
      </c>
      <c r="C181" s="24" t="s">
        <v>933</v>
      </c>
      <c r="D181" s="33" t="s">
        <v>932</v>
      </c>
      <c r="E181" s="32" t="s">
        <v>931</v>
      </c>
      <c r="F181" s="19"/>
      <c r="G181" s="19"/>
      <c r="H181" s="19">
        <f t="shared" si="8"/>
        <v>0</v>
      </c>
      <c r="I181" s="21">
        <v>2500</v>
      </c>
      <c r="J181" s="88">
        <v>2</v>
      </c>
      <c r="K181" s="19">
        <f t="shared" si="9"/>
        <v>0</v>
      </c>
    </row>
    <row r="182" spans="1:11" s="7" customFormat="1" ht="75" customHeight="1">
      <c r="A182" s="26" t="s">
        <v>988</v>
      </c>
      <c r="B182" s="25" t="s">
        <v>35</v>
      </c>
      <c r="C182" s="24" t="s">
        <v>929</v>
      </c>
      <c r="D182" s="33" t="s">
        <v>928</v>
      </c>
      <c r="E182" s="32" t="s">
        <v>927</v>
      </c>
      <c r="F182" s="19"/>
      <c r="G182" s="19"/>
      <c r="H182" s="19">
        <f t="shared" si="8"/>
        <v>0</v>
      </c>
      <c r="I182" s="21">
        <v>2900</v>
      </c>
      <c r="J182" s="88">
        <v>2</v>
      </c>
      <c r="K182" s="19">
        <f t="shared" si="9"/>
        <v>0</v>
      </c>
    </row>
    <row r="183" spans="1:11" s="7" customFormat="1" ht="75" customHeight="1">
      <c r="A183" s="26" t="s">
        <v>987</v>
      </c>
      <c r="B183" s="25" t="s">
        <v>35</v>
      </c>
      <c r="C183" s="24" t="s">
        <v>925</v>
      </c>
      <c r="D183" s="33" t="s">
        <v>924</v>
      </c>
      <c r="E183" s="32" t="s">
        <v>923</v>
      </c>
      <c r="F183" s="19"/>
      <c r="G183" s="19"/>
      <c r="H183" s="19">
        <f t="shared" si="8"/>
        <v>0</v>
      </c>
      <c r="I183" s="21">
        <v>3500</v>
      </c>
      <c r="J183" s="88">
        <v>2</v>
      </c>
      <c r="K183" s="19">
        <f t="shared" si="9"/>
        <v>0</v>
      </c>
    </row>
    <row r="184" spans="1:11" s="7" customFormat="1" ht="222" customHeight="1">
      <c r="A184" s="36" t="s">
        <v>986</v>
      </c>
      <c r="B184" s="25"/>
      <c r="C184" s="24" t="s">
        <v>985</v>
      </c>
      <c r="D184" s="33" t="s">
        <v>984</v>
      </c>
      <c r="E184" s="32" t="s">
        <v>983</v>
      </c>
      <c r="F184" s="19"/>
      <c r="G184" s="19"/>
      <c r="H184" s="19"/>
      <c r="I184" s="21"/>
      <c r="J184" s="88"/>
      <c r="K184" s="19"/>
    </row>
    <row r="185" spans="1:11" s="7" customFormat="1" ht="72" customHeight="1">
      <c r="A185" s="26" t="s">
        <v>982</v>
      </c>
      <c r="B185" s="25" t="s">
        <v>35</v>
      </c>
      <c r="C185" s="24" t="s">
        <v>981</v>
      </c>
      <c r="D185" s="33" t="s">
        <v>980</v>
      </c>
      <c r="E185" s="32" t="s">
        <v>979</v>
      </c>
      <c r="F185" s="19"/>
      <c r="G185" s="19"/>
      <c r="H185" s="19">
        <f t="shared" ref="H185:H202" si="10">ROUND(F185+G185,2)</f>
        <v>0</v>
      </c>
      <c r="I185" s="21">
        <v>2601.59</v>
      </c>
      <c r="J185" s="88">
        <v>2</v>
      </c>
      <c r="K185" s="19">
        <f t="shared" ref="K185:K202" si="11">ROUND(H185*J185,2)</f>
        <v>0</v>
      </c>
    </row>
    <row r="186" spans="1:11" s="7" customFormat="1" ht="72" customHeight="1">
      <c r="A186" s="26" t="s">
        <v>978</v>
      </c>
      <c r="B186" s="25" t="s">
        <v>35</v>
      </c>
      <c r="C186" s="24" t="s">
        <v>977</v>
      </c>
      <c r="D186" s="33" t="s">
        <v>976</v>
      </c>
      <c r="E186" s="32" t="s">
        <v>975</v>
      </c>
      <c r="F186" s="19"/>
      <c r="G186" s="19"/>
      <c r="H186" s="19">
        <f t="shared" si="10"/>
        <v>0</v>
      </c>
      <c r="I186" s="21">
        <v>2654.59</v>
      </c>
      <c r="J186" s="88">
        <v>2</v>
      </c>
      <c r="K186" s="19">
        <f t="shared" si="11"/>
        <v>0</v>
      </c>
    </row>
    <row r="187" spans="1:11" s="7" customFormat="1" ht="72" customHeight="1">
      <c r="A187" s="26" t="s">
        <v>974</v>
      </c>
      <c r="B187" s="25" t="s">
        <v>35</v>
      </c>
      <c r="C187" s="24" t="s">
        <v>973</v>
      </c>
      <c r="D187" s="33" t="s">
        <v>972</v>
      </c>
      <c r="E187" s="32" t="s">
        <v>971</v>
      </c>
      <c r="F187" s="19"/>
      <c r="G187" s="19"/>
      <c r="H187" s="19">
        <f t="shared" si="10"/>
        <v>0</v>
      </c>
      <c r="I187" s="21">
        <v>2714.59</v>
      </c>
      <c r="J187" s="88">
        <v>2</v>
      </c>
      <c r="K187" s="19">
        <f t="shared" si="11"/>
        <v>0</v>
      </c>
    </row>
    <row r="188" spans="1:11" s="7" customFormat="1" ht="72" customHeight="1">
      <c r="A188" s="26" t="s">
        <v>970</v>
      </c>
      <c r="B188" s="25" t="s">
        <v>35</v>
      </c>
      <c r="C188" s="24" t="s">
        <v>969</v>
      </c>
      <c r="D188" s="33" t="s">
        <v>968</v>
      </c>
      <c r="E188" s="32" t="s">
        <v>967</v>
      </c>
      <c r="F188" s="19"/>
      <c r="G188" s="19"/>
      <c r="H188" s="19">
        <f t="shared" si="10"/>
        <v>0</v>
      </c>
      <c r="I188" s="21">
        <v>2776.59</v>
      </c>
      <c r="J188" s="88">
        <v>2</v>
      </c>
      <c r="K188" s="19">
        <f t="shared" si="11"/>
        <v>0</v>
      </c>
    </row>
    <row r="189" spans="1:11" s="7" customFormat="1" ht="72" customHeight="1">
      <c r="A189" s="26" t="s">
        <v>966</v>
      </c>
      <c r="B189" s="25" t="s">
        <v>35</v>
      </c>
      <c r="C189" s="24" t="s">
        <v>965</v>
      </c>
      <c r="D189" s="33" t="s">
        <v>964</v>
      </c>
      <c r="E189" s="32" t="s">
        <v>963</v>
      </c>
      <c r="F189" s="19"/>
      <c r="G189" s="19"/>
      <c r="H189" s="19">
        <f t="shared" si="10"/>
        <v>0</v>
      </c>
      <c r="I189" s="21">
        <v>3200.3</v>
      </c>
      <c r="J189" s="88">
        <v>2</v>
      </c>
      <c r="K189" s="19">
        <f t="shared" si="11"/>
        <v>0</v>
      </c>
    </row>
    <row r="190" spans="1:11" s="7" customFormat="1" ht="72" customHeight="1">
      <c r="A190" s="26" t="s">
        <v>962</v>
      </c>
      <c r="B190" s="25" t="s">
        <v>35</v>
      </c>
      <c r="C190" s="24" t="s">
        <v>961</v>
      </c>
      <c r="D190" s="33" t="s">
        <v>960</v>
      </c>
      <c r="E190" s="32" t="s">
        <v>959</v>
      </c>
      <c r="F190" s="19"/>
      <c r="G190" s="19"/>
      <c r="H190" s="19">
        <f t="shared" si="10"/>
        <v>0</v>
      </c>
      <c r="I190" s="21">
        <v>3302.3</v>
      </c>
      <c r="J190" s="88">
        <v>2</v>
      </c>
      <c r="K190" s="19">
        <f t="shared" si="11"/>
        <v>0</v>
      </c>
    </row>
    <row r="191" spans="1:11" s="7" customFormat="1" ht="72" customHeight="1">
      <c r="A191" s="26" t="s">
        <v>958</v>
      </c>
      <c r="B191" s="25" t="s">
        <v>35</v>
      </c>
      <c r="C191" s="24" t="s">
        <v>957</v>
      </c>
      <c r="D191" s="33" t="s">
        <v>956</v>
      </c>
      <c r="E191" s="32" t="s">
        <v>955</v>
      </c>
      <c r="F191" s="19"/>
      <c r="G191" s="19"/>
      <c r="H191" s="19">
        <f t="shared" si="10"/>
        <v>0</v>
      </c>
      <c r="I191" s="21">
        <v>3542.3</v>
      </c>
      <c r="J191" s="88">
        <v>2</v>
      </c>
      <c r="K191" s="19">
        <f t="shared" si="11"/>
        <v>0</v>
      </c>
    </row>
    <row r="192" spans="1:11" s="7" customFormat="1" ht="72" customHeight="1">
      <c r="A192" s="26" t="s">
        <v>954</v>
      </c>
      <c r="B192" s="25" t="s">
        <v>35</v>
      </c>
      <c r="C192" s="24" t="s">
        <v>953</v>
      </c>
      <c r="D192" s="33" t="s">
        <v>952</v>
      </c>
      <c r="E192" s="32" t="s">
        <v>951</v>
      </c>
      <c r="F192" s="19"/>
      <c r="G192" s="19"/>
      <c r="H192" s="19">
        <f t="shared" si="10"/>
        <v>0</v>
      </c>
      <c r="I192" s="21">
        <v>3635.3</v>
      </c>
      <c r="J192" s="88">
        <v>2</v>
      </c>
      <c r="K192" s="19">
        <f t="shared" si="11"/>
        <v>0</v>
      </c>
    </row>
    <row r="193" spans="1:11" s="7" customFormat="1" ht="72" customHeight="1">
      <c r="A193" s="26" t="s">
        <v>950</v>
      </c>
      <c r="B193" s="25" t="s">
        <v>35</v>
      </c>
      <c r="C193" s="24" t="s">
        <v>949</v>
      </c>
      <c r="D193" s="33" t="s">
        <v>948</v>
      </c>
      <c r="E193" s="32" t="s">
        <v>947</v>
      </c>
      <c r="F193" s="19"/>
      <c r="G193" s="19"/>
      <c r="H193" s="19">
        <f t="shared" si="10"/>
        <v>0</v>
      </c>
      <c r="I193" s="21">
        <v>3996.97</v>
      </c>
      <c r="J193" s="88">
        <v>2</v>
      </c>
      <c r="K193" s="19">
        <f t="shared" si="11"/>
        <v>0</v>
      </c>
    </row>
    <row r="194" spans="1:11" s="7" customFormat="1" ht="72" customHeight="1">
      <c r="A194" s="26" t="s">
        <v>946</v>
      </c>
      <c r="B194" s="25" t="s">
        <v>35</v>
      </c>
      <c r="C194" s="24" t="s">
        <v>945</v>
      </c>
      <c r="D194" s="33" t="s">
        <v>944</v>
      </c>
      <c r="E194" s="32" t="s">
        <v>943</v>
      </c>
      <c r="F194" s="19"/>
      <c r="G194" s="19"/>
      <c r="H194" s="19">
        <f t="shared" si="10"/>
        <v>0</v>
      </c>
      <c r="I194" s="21">
        <v>4418.97</v>
      </c>
      <c r="J194" s="88">
        <v>2</v>
      </c>
      <c r="K194" s="19">
        <f t="shared" si="11"/>
        <v>0</v>
      </c>
    </row>
    <row r="195" spans="1:11" s="7" customFormat="1" ht="72" customHeight="1">
      <c r="A195" s="26" t="s">
        <v>942</v>
      </c>
      <c r="B195" s="25" t="s">
        <v>35</v>
      </c>
      <c r="C195" s="24" t="s">
        <v>941</v>
      </c>
      <c r="D195" s="33" t="s">
        <v>940</v>
      </c>
      <c r="E195" s="32" t="s">
        <v>939</v>
      </c>
      <c r="F195" s="19"/>
      <c r="G195" s="19"/>
      <c r="H195" s="19">
        <f t="shared" si="10"/>
        <v>0</v>
      </c>
      <c r="I195" s="21">
        <v>4782.97</v>
      </c>
      <c r="J195" s="88">
        <v>2</v>
      </c>
      <c r="K195" s="19">
        <f t="shared" si="11"/>
        <v>0</v>
      </c>
    </row>
    <row r="196" spans="1:11" s="7" customFormat="1" ht="72" customHeight="1">
      <c r="A196" s="26" t="s">
        <v>938</v>
      </c>
      <c r="B196" s="25" t="s">
        <v>35</v>
      </c>
      <c r="C196" s="24" t="s">
        <v>937</v>
      </c>
      <c r="D196" s="33" t="s">
        <v>936</v>
      </c>
      <c r="E196" s="32" t="s">
        <v>935</v>
      </c>
      <c r="F196" s="19"/>
      <c r="G196" s="19"/>
      <c r="H196" s="19">
        <f t="shared" si="10"/>
        <v>0</v>
      </c>
      <c r="I196" s="21">
        <v>5176.97</v>
      </c>
      <c r="J196" s="88">
        <v>2</v>
      </c>
      <c r="K196" s="19">
        <f t="shared" si="11"/>
        <v>0</v>
      </c>
    </row>
    <row r="197" spans="1:11" s="7" customFormat="1" ht="72" customHeight="1">
      <c r="A197" s="26" t="s">
        <v>934</v>
      </c>
      <c r="B197" s="25" t="s">
        <v>35</v>
      </c>
      <c r="C197" s="24" t="s">
        <v>933</v>
      </c>
      <c r="D197" s="33" t="s">
        <v>932</v>
      </c>
      <c r="E197" s="32" t="s">
        <v>931</v>
      </c>
      <c r="F197" s="19"/>
      <c r="G197" s="19"/>
      <c r="H197" s="19">
        <f t="shared" si="10"/>
        <v>0</v>
      </c>
      <c r="I197" s="21">
        <v>5359.96</v>
      </c>
      <c r="J197" s="88">
        <v>2</v>
      </c>
      <c r="K197" s="19">
        <f t="shared" si="11"/>
        <v>0</v>
      </c>
    </row>
    <row r="198" spans="1:11" s="7" customFormat="1" ht="72" customHeight="1">
      <c r="A198" s="26" t="s">
        <v>930</v>
      </c>
      <c r="B198" s="25" t="s">
        <v>35</v>
      </c>
      <c r="C198" s="24" t="s">
        <v>929</v>
      </c>
      <c r="D198" s="33" t="s">
        <v>928</v>
      </c>
      <c r="E198" s="32" t="s">
        <v>927</v>
      </c>
      <c r="F198" s="19"/>
      <c r="G198" s="19"/>
      <c r="H198" s="19">
        <f t="shared" si="10"/>
        <v>0</v>
      </c>
      <c r="I198" s="21">
        <v>5612.96</v>
      </c>
      <c r="J198" s="88">
        <v>2</v>
      </c>
      <c r="K198" s="19">
        <f t="shared" si="11"/>
        <v>0</v>
      </c>
    </row>
    <row r="199" spans="1:11" s="7" customFormat="1" ht="72" customHeight="1">
      <c r="A199" s="36" t="s">
        <v>926</v>
      </c>
      <c r="B199" s="25" t="s">
        <v>35</v>
      </c>
      <c r="C199" s="24" t="s">
        <v>925</v>
      </c>
      <c r="D199" s="33" t="s">
        <v>924</v>
      </c>
      <c r="E199" s="32" t="s">
        <v>923</v>
      </c>
      <c r="F199" s="19"/>
      <c r="G199" s="19"/>
      <c r="H199" s="19">
        <f t="shared" si="10"/>
        <v>0</v>
      </c>
      <c r="I199" s="21">
        <v>6012.96</v>
      </c>
      <c r="J199" s="88">
        <v>2</v>
      </c>
      <c r="K199" s="19">
        <f t="shared" si="11"/>
        <v>0</v>
      </c>
    </row>
    <row r="200" spans="1:11" s="7" customFormat="1" ht="180" customHeight="1">
      <c r="A200" s="26" t="s">
        <v>922</v>
      </c>
      <c r="B200" s="25" t="s">
        <v>921</v>
      </c>
      <c r="C200" s="24" t="s">
        <v>920</v>
      </c>
      <c r="D200" s="24" t="s">
        <v>919</v>
      </c>
      <c r="E200" s="35" t="s">
        <v>918</v>
      </c>
      <c r="F200" s="19"/>
      <c r="G200" s="19"/>
      <c r="H200" s="19">
        <f t="shared" si="10"/>
        <v>0</v>
      </c>
      <c r="I200" s="21">
        <v>268.27</v>
      </c>
      <c r="J200" s="88">
        <v>12</v>
      </c>
      <c r="K200" s="19">
        <f t="shared" si="11"/>
        <v>0</v>
      </c>
    </row>
    <row r="201" spans="1:11" s="7" customFormat="1" ht="120.6" customHeight="1">
      <c r="A201" s="36" t="s">
        <v>917</v>
      </c>
      <c r="B201" s="25" t="s">
        <v>912</v>
      </c>
      <c r="C201" s="24" t="s">
        <v>916</v>
      </c>
      <c r="D201" s="33" t="s">
        <v>915</v>
      </c>
      <c r="E201" s="35" t="s">
        <v>914</v>
      </c>
      <c r="F201" s="19"/>
      <c r="G201" s="19"/>
      <c r="H201" s="19">
        <f t="shared" si="10"/>
        <v>0</v>
      </c>
      <c r="I201" s="21">
        <v>140</v>
      </c>
      <c r="J201" s="88">
        <v>10</v>
      </c>
      <c r="K201" s="19">
        <f t="shared" si="11"/>
        <v>0</v>
      </c>
    </row>
    <row r="202" spans="1:11" s="7" customFormat="1" ht="120.6" customHeight="1">
      <c r="A202" s="36" t="s">
        <v>913</v>
      </c>
      <c r="B202" s="25" t="s">
        <v>912</v>
      </c>
      <c r="C202" s="24" t="s">
        <v>911</v>
      </c>
      <c r="D202" s="33" t="s">
        <v>910</v>
      </c>
      <c r="E202" s="35" t="s">
        <v>909</v>
      </c>
      <c r="F202" s="19"/>
      <c r="G202" s="19"/>
      <c r="H202" s="19">
        <f t="shared" si="10"/>
        <v>0</v>
      </c>
      <c r="I202" s="21">
        <v>420</v>
      </c>
      <c r="J202" s="88">
        <v>10</v>
      </c>
      <c r="K202" s="19">
        <f t="shared" si="11"/>
        <v>0</v>
      </c>
    </row>
    <row r="203" spans="1:11" s="7" customFormat="1" ht="32.4" customHeight="1">
      <c r="A203" s="26" t="s">
        <v>908</v>
      </c>
      <c r="B203" s="25"/>
      <c r="C203" s="24" t="s">
        <v>907</v>
      </c>
      <c r="D203" s="33" t="s">
        <v>906</v>
      </c>
      <c r="E203" s="32" t="s">
        <v>905</v>
      </c>
      <c r="F203" s="22"/>
      <c r="G203" s="22"/>
      <c r="H203" s="22"/>
      <c r="I203" s="21"/>
      <c r="J203" s="87"/>
      <c r="K203" s="19"/>
    </row>
    <row r="204" spans="1:11" s="7" customFormat="1" ht="74.400000000000006" customHeight="1">
      <c r="A204" s="26" t="s">
        <v>904</v>
      </c>
      <c r="B204" s="25" t="s">
        <v>35</v>
      </c>
      <c r="C204" s="24" t="s">
        <v>903</v>
      </c>
      <c r="D204" s="33" t="s">
        <v>902</v>
      </c>
      <c r="E204" s="32" t="s">
        <v>901</v>
      </c>
      <c r="F204" s="19"/>
      <c r="G204" s="19"/>
      <c r="H204" s="19">
        <f>ROUND(F204+G204,2)</f>
        <v>0</v>
      </c>
      <c r="I204" s="21">
        <v>13.09</v>
      </c>
      <c r="J204" s="88">
        <v>498</v>
      </c>
      <c r="K204" s="19">
        <f>ROUND(H204*J204,2)</f>
        <v>0</v>
      </c>
    </row>
    <row r="205" spans="1:11" s="7" customFormat="1" ht="74.400000000000006" customHeight="1">
      <c r="A205" s="26" t="s">
        <v>900</v>
      </c>
      <c r="B205" s="25" t="s">
        <v>35</v>
      </c>
      <c r="C205" s="24" t="s">
        <v>899</v>
      </c>
      <c r="D205" s="33" t="s">
        <v>898</v>
      </c>
      <c r="E205" s="32" t="s">
        <v>897</v>
      </c>
      <c r="F205" s="19"/>
      <c r="G205" s="19"/>
      <c r="H205" s="19">
        <f>ROUND(F205+G205,2)</f>
        <v>0</v>
      </c>
      <c r="I205" s="21">
        <v>18.89</v>
      </c>
      <c r="J205" s="88">
        <v>16</v>
      </c>
      <c r="K205" s="19">
        <f>ROUND(H205*J205,2)</f>
        <v>0</v>
      </c>
    </row>
    <row r="206" spans="1:11" s="7" customFormat="1" ht="74.400000000000006" customHeight="1">
      <c r="A206" s="26" t="s">
        <v>896</v>
      </c>
      <c r="B206" s="25" t="s">
        <v>35</v>
      </c>
      <c r="C206" s="24" t="s">
        <v>895</v>
      </c>
      <c r="D206" s="33" t="s">
        <v>894</v>
      </c>
      <c r="E206" s="32" t="s">
        <v>893</v>
      </c>
      <c r="F206" s="19"/>
      <c r="G206" s="19"/>
      <c r="H206" s="19">
        <f>ROUND(F206+G206,2)</f>
        <v>0</v>
      </c>
      <c r="I206" s="21">
        <v>15.65</v>
      </c>
      <c r="J206" s="88">
        <v>144</v>
      </c>
      <c r="K206" s="19">
        <f>ROUND(H206*J206,2)</f>
        <v>0</v>
      </c>
    </row>
    <row r="207" spans="1:11" s="7" customFormat="1" ht="29.4" customHeight="1">
      <c r="A207" s="26" t="s">
        <v>892</v>
      </c>
      <c r="B207" s="25"/>
      <c r="C207" s="24" t="s">
        <v>891</v>
      </c>
      <c r="D207" s="33" t="s">
        <v>890</v>
      </c>
      <c r="E207" s="32" t="s">
        <v>889</v>
      </c>
      <c r="F207" s="22"/>
      <c r="G207" s="22"/>
      <c r="H207" s="22"/>
      <c r="I207" s="21"/>
      <c r="J207" s="87"/>
      <c r="K207" s="19"/>
    </row>
    <row r="208" spans="1:11" s="7" customFormat="1" ht="77.400000000000006" customHeight="1">
      <c r="A208" s="26" t="s">
        <v>888</v>
      </c>
      <c r="B208" s="25" t="s">
        <v>130</v>
      </c>
      <c r="C208" s="24" t="s">
        <v>887</v>
      </c>
      <c r="D208" s="33" t="s">
        <v>886</v>
      </c>
      <c r="E208" s="32" t="s">
        <v>885</v>
      </c>
      <c r="F208" s="19"/>
      <c r="G208" s="19"/>
      <c r="H208" s="19">
        <f>ROUND(F208+G208,2)</f>
        <v>0</v>
      </c>
      <c r="I208" s="21">
        <v>1.84</v>
      </c>
      <c r="J208" s="88">
        <v>460</v>
      </c>
      <c r="K208" s="19">
        <f>ROUND(H208*J208,2)</f>
        <v>0</v>
      </c>
    </row>
    <row r="209" spans="1:11" s="7" customFormat="1" ht="77.400000000000006" customHeight="1">
      <c r="A209" s="26" t="s">
        <v>884</v>
      </c>
      <c r="B209" s="25" t="s">
        <v>130</v>
      </c>
      <c r="C209" s="24" t="s">
        <v>883</v>
      </c>
      <c r="D209" s="33" t="s">
        <v>882</v>
      </c>
      <c r="E209" s="32" t="s">
        <v>881</v>
      </c>
      <c r="F209" s="19"/>
      <c r="G209" s="19"/>
      <c r="H209" s="19">
        <f>ROUND(F209+G209,2)</f>
        <v>0</v>
      </c>
      <c r="I209" s="21">
        <v>2.2080000000000002</v>
      </c>
      <c r="J209" s="88">
        <v>460</v>
      </c>
      <c r="K209" s="19">
        <f>ROUND(H209*J209,2)</f>
        <v>0</v>
      </c>
    </row>
    <row r="210" spans="1:11" s="7" customFormat="1" ht="77.400000000000006" customHeight="1">
      <c r="A210" s="26" t="s">
        <v>880</v>
      </c>
      <c r="B210" s="25" t="s">
        <v>130</v>
      </c>
      <c r="C210" s="24" t="s">
        <v>879</v>
      </c>
      <c r="D210" s="33" t="s">
        <v>878</v>
      </c>
      <c r="E210" s="32" t="s">
        <v>877</v>
      </c>
      <c r="F210" s="19"/>
      <c r="G210" s="19"/>
      <c r="H210" s="19">
        <f>ROUND(F210+G210,2)</f>
        <v>0</v>
      </c>
      <c r="I210" s="21">
        <v>2.6496</v>
      </c>
      <c r="J210" s="88">
        <v>306</v>
      </c>
      <c r="K210" s="19">
        <f>ROUND(H210*J210,2)</f>
        <v>0</v>
      </c>
    </row>
    <row r="211" spans="1:11" s="7" customFormat="1" ht="55.2" customHeight="1">
      <c r="A211" s="26" t="s">
        <v>876</v>
      </c>
      <c r="B211" s="25"/>
      <c r="C211" s="24" t="s">
        <v>875</v>
      </c>
      <c r="D211" s="33" t="s">
        <v>874</v>
      </c>
      <c r="E211" s="32" t="s">
        <v>873</v>
      </c>
      <c r="F211" s="22"/>
      <c r="G211" s="22"/>
      <c r="H211" s="22"/>
      <c r="I211" s="21"/>
      <c r="J211" s="87"/>
      <c r="K211" s="19"/>
    </row>
    <row r="212" spans="1:11" s="7" customFormat="1" ht="97.8" customHeight="1">
      <c r="A212" s="26" t="s">
        <v>872</v>
      </c>
      <c r="B212" s="25" t="s">
        <v>35</v>
      </c>
      <c r="C212" s="24" t="s">
        <v>871</v>
      </c>
      <c r="D212" s="33" t="s">
        <v>870</v>
      </c>
      <c r="E212" s="32" t="s">
        <v>869</v>
      </c>
      <c r="F212" s="19"/>
      <c r="G212" s="19"/>
      <c r="H212" s="19">
        <f>ROUND(F212+G212,2)</f>
        <v>0</v>
      </c>
      <c r="I212" s="21">
        <v>334.98</v>
      </c>
      <c r="J212" s="88">
        <v>4</v>
      </c>
      <c r="K212" s="19">
        <f>ROUND(H212*J212,2)</f>
        <v>0</v>
      </c>
    </row>
    <row r="213" spans="1:11" s="7" customFormat="1" ht="93.6" customHeight="1">
      <c r="A213" s="26" t="s">
        <v>868</v>
      </c>
      <c r="B213" s="25" t="s">
        <v>35</v>
      </c>
      <c r="C213" s="24" t="s">
        <v>867</v>
      </c>
      <c r="D213" s="33" t="s">
        <v>866</v>
      </c>
      <c r="E213" s="32" t="s">
        <v>865</v>
      </c>
      <c r="F213" s="19"/>
      <c r="G213" s="19"/>
      <c r="H213" s="19">
        <f>ROUND(F213+G213,2)</f>
        <v>0</v>
      </c>
      <c r="I213" s="21">
        <v>278.12</v>
      </c>
      <c r="J213" s="88">
        <v>8</v>
      </c>
      <c r="K213" s="19">
        <f>ROUND(H213*J213,2)</f>
        <v>0</v>
      </c>
    </row>
    <row r="214" spans="1:11" s="7" customFormat="1" ht="33.6" customHeight="1">
      <c r="A214" s="26" t="s">
        <v>864</v>
      </c>
      <c r="B214" s="25"/>
      <c r="C214" s="24" t="s">
        <v>863</v>
      </c>
      <c r="D214" s="33" t="s">
        <v>862</v>
      </c>
      <c r="E214" s="32" t="s">
        <v>861</v>
      </c>
      <c r="F214" s="22"/>
      <c r="G214" s="22"/>
      <c r="H214" s="22"/>
      <c r="I214" s="21"/>
      <c r="J214" s="87"/>
      <c r="K214" s="19"/>
    </row>
    <row r="215" spans="1:11" s="7" customFormat="1" ht="87.6" customHeight="1">
      <c r="A215" s="36" t="s">
        <v>860</v>
      </c>
      <c r="B215" s="25" t="s">
        <v>35</v>
      </c>
      <c r="C215" s="24" t="s">
        <v>859</v>
      </c>
      <c r="D215" s="33" t="s">
        <v>858</v>
      </c>
      <c r="E215" s="32" t="s">
        <v>857</v>
      </c>
      <c r="F215" s="19"/>
      <c r="G215" s="19"/>
      <c r="H215" s="19">
        <f>ROUND(F215+G215,2)</f>
        <v>0</v>
      </c>
      <c r="I215" s="21">
        <v>33</v>
      </c>
      <c r="J215" s="88">
        <v>2</v>
      </c>
      <c r="K215" s="19">
        <f>ROUND(H215*J215,2)</f>
        <v>0</v>
      </c>
    </row>
    <row r="216" spans="1:11" s="7" customFormat="1" ht="61.2">
      <c r="A216" s="26" t="s">
        <v>856</v>
      </c>
      <c r="B216" s="25" t="s">
        <v>35</v>
      </c>
      <c r="C216" s="24" t="s">
        <v>855</v>
      </c>
      <c r="D216" s="33" t="s">
        <v>854</v>
      </c>
      <c r="E216" s="32" t="s">
        <v>853</v>
      </c>
      <c r="F216" s="19"/>
      <c r="G216" s="19"/>
      <c r="H216" s="19">
        <f>ROUND(F216+G216,2)</f>
        <v>0</v>
      </c>
      <c r="I216" s="21">
        <v>17.57</v>
      </c>
      <c r="J216" s="88">
        <v>396</v>
      </c>
      <c r="K216" s="19">
        <f>ROUND(H216*J216,2)</f>
        <v>0</v>
      </c>
    </row>
    <row r="217" spans="1:11" s="7" customFormat="1" ht="94.2" customHeight="1">
      <c r="A217" s="26" t="s">
        <v>852</v>
      </c>
      <c r="B217" s="25" t="s">
        <v>35</v>
      </c>
      <c r="C217" s="24" t="s">
        <v>851</v>
      </c>
      <c r="D217" s="33" t="s">
        <v>850</v>
      </c>
      <c r="E217" s="32" t="s">
        <v>849</v>
      </c>
      <c r="F217" s="19"/>
      <c r="G217" s="19"/>
      <c r="H217" s="19">
        <f>ROUND(F217+G217,2)</f>
        <v>0</v>
      </c>
      <c r="I217" s="21">
        <v>160.91</v>
      </c>
      <c r="J217" s="88">
        <v>2</v>
      </c>
      <c r="K217" s="19">
        <f>ROUND(H217*J217,2)</f>
        <v>0</v>
      </c>
    </row>
    <row r="218" spans="1:11" s="7" customFormat="1" ht="82.8" customHeight="1">
      <c r="A218" s="26" t="s">
        <v>848</v>
      </c>
      <c r="B218" s="25" t="s">
        <v>35</v>
      </c>
      <c r="C218" s="24" t="s">
        <v>847</v>
      </c>
      <c r="D218" s="33" t="s">
        <v>846</v>
      </c>
      <c r="E218" s="32" t="s">
        <v>845</v>
      </c>
      <c r="F218" s="19"/>
      <c r="G218" s="19"/>
      <c r="H218" s="19">
        <f>ROUND(F218+G218,2)</f>
        <v>0</v>
      </c>
      <c r="I218" s="21">
        <v>120</v>
      </c>
      <c r="J218" s="88">
        <v>2</v>
      </c>
      <c r="K218" s="19">
        <f>ROUND(H218*J218,2)</f>
        <v>0</v>
      </c>
    </row>
    <row r="219" spans="1:11" s="7" customFormat="1" ht="30.6" customHeight="1">
      <c r="A219" s="26" t="s">
        <v>844</v>
      </c>
      <c r="B219" s="25"/>
      <c r="C219" s="24" t="s">
        <v>379</v>
      </c>
      <c r="D219" s="33" t="s">
        <v>843</v>
      </c>
      <c r="E219" s="32" t="s">
        <v>842</v>
      </c>
      <c r="F219" s="22"/>
      <c r="G219" s="22"/>
      <c r="H219" s="22"/>
      <c r="I219" s="21"/>
      <c r="J219" s="87"/>
      <c r="K219" s="19"/>
    </row>
    <row r="220" spans="1:11" s="7" customFormat="1" ht="51">
      <c r="A220" s="26" t="s">
        <v>841</v>
      </c>
      <c r="B220" s="25" t="s">
        <v>35</v>
      </c>
      <c r="C220" s="24" t="s">
        <v>840</v>
      </c>
      <c r="D220" s="33" t="s">
        <v>839</v>
      </c>
      <c r="E220" s="32" t="s">
        <v>838</v>
      </c>
      <c r="F220" s="19"/>
      <c r="G220" s="19"/>
      <c r="H220" s="19">
        <f t="shared" ref="H220:H229" si="12">ROUND(F220+G220,2)</f>
        <v>0</v>
      </c>
      <c r="I220" s="21">
        <v>4.34</v>
      </c>
      <c r="J220" s="88">
        <v>222</v>
      </c>
      <c r="K220" s="19">
        <f t="shared" ref="K220:K229" si="13">ROUND(H220*J220,2)</f>
        <v>0</v>
      </c>
    </row>
    <row r="221" spans="1:11" s="7" customFormat="1" ht="130.19999999999999" customHeight="1">
      <c r="A221" s="26" t="s">
        <v>837</v>
      </c>
      <c r="B221" s="25" t="s">
        <v>35</v>
      </c>
      <c r="C221" s="24" t="s">
        <v>836</v>
      </c>
      <c r="D221" s="33" t="s">
        <v>835</v>
      </c>
      <c r="E221" s="32" t="s">
        <v>834</v>
      </c>
      <c r="F221" s="19"/>
      <c r="G221" s="19"/>
      <c r="H221" s="19">
        <f t="shared" si="12"/>
        <v>0</v>
      </c>
      <c r="I221" s="21">
        <v>106.54</v>
      </c>
      <c r="J221" s="88">
        <v>12</v>
      </c>
      <c r="K221" s="19">
        <f t="shared" si="13"/>
        <v>0</v>
      </c>
    </row>
    <row r="222" spans="1:11" s="7" customFormat="1" ht="60.6" customHeight="1">
      <c r="A222" s="26" t="s">
        <v>833</v>
      </c>
      <c r="B222" s="25" t="s">
        <v>35</v>
      </c>
      <c r="C222" s="24" t="s">
        <v>832</v>
      </c>
      <c r="D222" s="33" t="s">
        <v>831</v>
      </c>
      <c r="E222" s="32" t="s">
        <v>830</v>
      </c>
      <c r="F222" s="19"/>
      <c r="G222" s="19"/>
      <c r="H222" s="19">
        <f t="shared" si="12"/>
        <v>0</v>
      </c>
      <c r="I222" s="21">
        <v>85.06</v>
      </c>
      <c r="J222" s="88">
        <v>2.3804878048780487</v>
      </c>
      <c r="K222" s="19">
        <f t="shared" si="13"/>
        <v>0</v>
      </c>
    </row>
    <row r="223" spans="1:11" s="7" customFormat="1" ht="184.8" customHeight="1">
      <c r="A223" s="26" t="s">
        <v>829</v>
      </c>
      <c r="B223" s="25" t="s">
        <v>355</v>
      </c>
      <c r="C223" s="24" t="s">
        <v>828</v>
      </c>
      <c r="D223" s="33" t="s">
        <v>827</v>
      </c>
      <c r="E223" s="32" t="s">
        <v>826</v>
      </c>
      <c r="F223" s="19"/>
      <c r="G223" s="19"/>
      <c r="H223" s="19">
        <f t="shared" si="12"/>
        <v>0</v>
      </c>
      <c r="I223" s="21">
        <v>14</v>
      </c>
      <c r="J223" s="88">
        <v>50</v>
      </c>
      <c r="K223" s="19">
        <f t="shared" si="13"/>
        <v>0</v>
      </c>
    </row>
    <row r="224" spans="1:11" s="7" customFormat="1" ht="70.8" customHeight="1">
      <c r="A224" s="26" t="s">
        <v>825</v>
      </c>
      <c r="B224" s="25" t="s">
        <v>35</v>
      </c>
      <c r="C224" s="24" t="s">
        <v>824</v>
      </c>
      <c r="D224" s="33" t="s">
        <v>823</v>
      </c>
      <c r="E224" s="32" t="s">
        <v>822</v>
      </c>
      <c r="F224" s="19"/>
      <c r="G224" s="19"/>
      <c r="H224" s="19">
        <f t="shared" si="12"/>
        <v>0</v>
      </c>
      <c r="I224" s="21">
        <v>6.3</v>
      </c>
      <c r="J224" s="88">
        <v>10</v>
      </c>
      <c r="K224" s="19">
        <f t="shared" si="13"/>
        <v>0</v>
      </c>
    </row>
    <row r="225" spans="1:11" s="7" customFormat="1" ht="57" customHeight="1">
      <c r="A225" s="26" t="s">
        <v>821</v>
      </c>
      <c r="B225" s="25" t="s">
        <v>35</v>
      </c>
      <c r="C225" s="24" t="s">
        <v>820</v>
      </c>
      <c r="D225" s="33" t="s">
        <v>819</v>
      </c>
      <c r="E225" s="32" t="s">
        <v>818</v>
      </c>
      <c r="F225" s="19"/>
      <c r="G225" s="19"/>
      <c r="H225" s="19">
        <f t="shared" si="12"/>
        <v>0</v>
      </c>
      <c r="I225" s="21">
        <v>7.7</v>
      </c>
      <c r="J225" s="88">
        <v>602</v>
      </c>
      <c r="K225" s="19">
        <f t="shared" si="13"/>
        <v>0</v>
      </c>
    </row>
    <row r="226" spans="1:11" s="7" customFormat="1" ht="73.8" customHeight="1">
      <c r="A226" s="26" t="s">
        <v>817</v>
      </c>
      <c r="B226" s="25" t="s">
        <v>35</v>
      </c>
      <c r="C226" s="24" t="s">
        <v>816</v>
      </c>
      <c r="D226" s="33" t="s">
        <v>815</v>
      </c>
      <c r="E226" s="32" t="s">
        <v>814</v>
      </c>
      <c r="F226" s="19"/>
      <c r="G226" s="19"/>
      <c r="H226" s="19">
        <f t="shared" si="12"/>
        <v>0</v>
      </c>
      <c r="I226" s="21">
        <v>12.51</v>
      </c>
      <c r="J226" s="88">
        <v>120</v>
      </c>
      <c r="K226" s="19">
        <f t="shared" si="13"/>
        <v>0</v>
      </c>
    </row>
    <row r="227" spans="1:11" s="7" customFormat="1" ht="51" customHeight="1">
      <c r="A227" s="26" t="s">
        <v>813</v>
      </c>
      <c r="B227" s="25" t="s">
        <v>35</v>
      </c>
      <c r="C227" s="24" t="s">
        <v>812</v>
      </c>
      <c r="D227" s="33" t="s">
        <v>811</v>
      </c>
      <c r="E227" s="32" t="s">
        <v>810</v>
      </c>
      <c r="F227" s="19"/>
      <c r="G227" s="19"/>
      <c r="H227" s="19">
        <f t="shared" si="12"/>
        <v>0</v>
      </c>
      <c r="I227" s="21">
        <v>5</v>
      </c>
      <c r="J227" s="88">
        <v>102</v>
      </c>
      <c r="K227" s="19">
        <f t="shared" si="13"/>
        <v>0</v>
      </c>
    </row>
    <row r="228" spans="1:11" s="7" customFormat="1" ht="110.4" customHeight="1">
      <c r="A228" s="26" t="s">
        <v>809</v>
      </c>
      <c r="B228" s="25" t="s">
        <v>35</v>
      </c>
      <c r="C228" s="24" t="s">
        <v>808</v>
      </c>
      <c r="D228" s="33" t="s">
        <v>807</v>
      </c>
      <c r="E228" s="32" t="s">
        <v>806</v>
      </c>
      <c r="F228" s="19"/>
      <c r="G228" s="19"/>
      <c r="H228" s="19">
        <f t="shared" si="12"/>
        <v>0</v>
      </c>
      <c r="I228" s="21">
        <v>55.34</v>
      </c>
      <c r="J228" s="88">
        <v>15.473170731707317</v>
      </c>
      <c r="K228" s="19">
        <f t="shared" si="13"/>
        <v>0</v>
      </c>
    </row>
    <row r="229" spans="1:11" s="7" customFormat="1" ht="50.4" customHeight="1">
      <c r="A229" s="26" t="s">
        <v>805</v>
      </c>
      <c r="B229" s="25" t="s">
        <v>35</v>
      </c>
      <c r="C229" s="24" t="s">
        <v>804</v>
      </c>
      <c r="D229" s="33" t="s">
        <v>803</v>
      </c>
      <c r="E229" s="32" t="s">
        <v>802</v>
      </c>
      <c r="F229" s="19"/>
      <c r="G229" s="19"/>
      <c r="H229" s="19">
        <f t="shared" si="12"/>
        <v>0</v>
      </c>
      <c r="I229" s="21">
        <v>35</v>
      </c>
      <c r="J229" s="88">
        <v>1.1902439024390243</v>
      </c>
      <c r="K229" s="19">
        <f t="shared" si="13"/>
        <v>0</v>
      </c>
    </row>
    <row r="230" spans="1:11" s="7" customFormat="1" ht="55.2" customHeight="1">
      <c r="A230" s="26" t="s">
        <v>801</v>
      </c>
      <c r="B230" s="25"/>
      <c r="C230" s="24" t="s">
        <v>800</v>
      </c>
      <c r="D230" s="33" t="s">
        <v>799</v>
      </c>
      <c r="E230" s="32" t="s">
        <v>798</v>
      </c>
      <c r="F230" s="22"/>
      <c r="G230" s="22"/>
      <c r="H230" s="22"/>
      <c r="I230" s="21"/>
      <c r="J230" s="87"/>
      <c r="K230" s="19"/>
    </row>
    <row r="231" spans="1:11" s="7" customFormat="1" ht="55.2" customHeight="1">
      <c r="A231" s="26" t="s">
        <v>797</v>
      </c>
      <c r="B231" s="25" t="s">
        <v>35</v>
      </c>
      <c r="C231" s="24" t="s">
        <v>796</v>
      </c>
      <c r="D231" s="33" t="s">
        <v>795</v>
      </c>
      <c r="E231" s="32" t="s">
        <v>794</v>
      </c>
      <c r="F231" s="19"/>
      <c r="G231" s="19"/>
      <c r="H231" s="19">
        <f>ROUND(F231+G231,2)</f>
        <v>0</v>
      </c>
      <c r="I231" s="21">
        <v>28.85</v>
      </c>
      <c r="J231" s="88">
        <v>122</v>
      </c>
      <c r="K231" s="19">
        <f>ROUND(H231*J231,2)</f>
        <v>0</v>
      </c>
    </row>
    <row r="232" spans="1:11" s="7" customFormat="1" ht="85.2" customHeight="1">
      <c r="A232" s="26" t="s">
        <v>793</v>
      </c>
      <c r="B232" s="25" t="s">
        <v>355</v>
      </c>
      <c r="C232" s="24" t="s">
        <v>792</v>
      </c>
      <c r="D232" s="47" t="s">
        <v>791</v>
      </c>
      <c r="E232" s="46" t="s">
        <v>790</v>
      </c>
      <c r="F232" s="48"/>
      <c r="G232" s="48"/>
      <c r="H232" s="19">
        <f>ROUND(F232+G232,2)</f>
        <v>0</v>
      </c>
      <c r="I232" s="21">
        <v>30</v>
      </c>
      <c r="J232" s="88">
        <v>288</v>
      </c>
      <c r="K232" s="19">
        <f>ROUND(H232*J232,2)</f>
        <v>0</v>
      </c>
    </row>
    <row r="233" spans="1:11" s="7" customFormat="1" ht="85.2" customHeight="1">
      <c r="A233" s="26" t="s">
        <v>789</v>
      </c>
      <c r="B233" s="25" t="s">
        <v>210</v>
      </c>
      <c r="C233" s="24" t="s">
        <v>788</v>
      </c>
      <c r="D233" s="47" t="s">
        <v>787</v>
      </c>
      <c r="E233" s="46" t="s">
        <v>786</v>
      </c>
      <c r="F233" s="48"/>
      <c r="G233" s="48"/>
      <c r="H233" s="19">
        <f>ROUND(F233+G233,2)</f>
        <v>0</v>
      </c>
      <c r="I233" s="21">
        <v>175.74</v>
      </c>
      <c r="J233" s="88">
        <v>54</v>
      </c>
      <c r="K233" s="19">
        <f>ROUND(H233*J233,2)</f>
        <v>0</v>
      </c>
    </row>
    <row r="234" spans="1:11" s="7" customFormat="1" ht="139.80000000000001" customHeight="1">
      <c r="A234" s="26" t="s">
        <v>785</v>
      </c>
      <c r="B234" s="25" t="s">
        <v>35</v>
      </c>
      <c r="C234" s="24" t="s">
        <v>784</v>
      </c>
      <c r="D234" s="47" t="s">
        <v>783</v>
      </c>
      <c r="E234" s="46" t="s">
        <v>782</v>
      </c>
      <c r="F234" s="48"/>
      <c r="G234" s="48"/>
      <c r="H234" s="19">
        <f>ROUND(F234+G234,2)</f>
        <v>0</v>
      </c>
      <c r="I234" s="21">
        <v>135.75</v>
      </c>
      <c r="J234" s="88">
        <v>66</v>
      </c>
      <c r="K234" s="19">
        <f>ROUND(H234*J234,2)</f>
        <v>0</v>
      </c>
    </row>
    <row r="235" spans="1:11" s="7" customFormat="1" ht="33" customHeight="1">
      <c r="A235" s="26" t="s">
        <v>781</v>
      </c>
      <c r="B235" s="25"/>
      <c r="C235" s="24" t="s">
        <v>582</v>
      </c>
      <c r="D235" s="33" t="s">
        <v>780</v>
      </c>
      <c r="E235" s="32" t="s">
        <v>779</v>
      </c>
      <c r="F235" s="22"/>
      <c r="G235" s="22"/>
      <c r="H235" s="22"/>
      <c r="I235" s="21"/>
      <c r="J235" s="87"/>
      <c r="K235" s="19"/>
    </row>
    <row r="236" spans="1:11" s="7" customFormat="1" ht="63.6" customHeight="1">
      <c r="A236" s="26" t="s">
        <v>778</v>
      </c>
      <c r="B236" s="25" t="s">
        <v>130</v>
      </c>
      <c r="C236" s="24" t="s">
        <v>777</v>
      </c>
      <c r="D236" s="33" t="s">
        <v>776</v>
      </c>
      <c r="E236" s="32" t="s">
        <v>775</v>
      </c>
      <c r="F236" s="19"/>
      <c r="G236" s="19"/>
      <c r="H236" s="19">
        <f t="shared" ref="H236:H247" si="14">ROUND(F236+G236,2)</f>
        <v>0</v>
      </c>
      <c r="I236" s="21">
        <v>1.46</v>
      </c>
      <c r="J236" s="88">
        <v>6544</v>
      </c>
      <c r="K236" s="19">
        <f t="shared" ref="K236:K247" si="15">ROUND(H236*J236,2)</f>
        <v>0</v>
      </c>
    </row>
    <row r="237" spans="1:11" s="7" customFormat="1" ht="71.400000000000006">
      <c r="A237" s="26" t="s">
        <v>774</v>
      </c>
      <c r="B237" s="25" t="s">
        <v>35</v>
      </c>
      <c r="C237" s="24" t="s">
        <v>773</v>
      </c>
      <c r="D237" s="33" t="s">
        <v>772</v>
      </c>
      <c r="E237" s="32" t="s">
        <v>771</v>
      </c>
      <c r="F237" s="19"/>
      <c r="G237" s="19"/>
      <c r="H237" s="19">
        <f t="shared" si="14"/>
        <v>0</v>
      </c>
      <c r="I237" s="21">
        <v>8.15</v>
      </c>
      <c r="J237" s="88">
        <v>378</v>
      </c>
      <c r="K237" s="19">
        <f t="shared" si="15"/>
        <v>0</v>
      </c>
    </row>
    <row r="238" spans="1:11" s="7" customFormat="1" ht="40.799999999999997">
      <c r="A238" s="26" t="s">
        <v>770</v>
      </c>
      <c r="B238" s="25" t="s">
        <v>35</v>
      </c>
      <c r="C238" s="24" t="s">
        <v>769</v>
      </c>
      <c r="D238" s="33" t="s">
        <v>768</v>
      </c>
      <c r="E238" s="32" t="s">
        <v>767</v>
      </c>
      <c r="F238" s="19"/>
      <c r="G238" s="19"/>
      <c r="H238" s="19">
        <f t="shared" si="14"/>
        <v>0</v>
      </c>
      <c r="I238" s="21">
        <v>7.2</v>
      </c>
      <c r="J238" s="88">
        <v>828</v>
      </c>
      <c r="K238" s="19">
        <f t="shared" si="15"/>
        <v>0</v>
      </c>
    </row>
    <row r="239" spans="1:11" s="7" customFormat="1" ht="102" customHeight="1">
      <c r="A239" s="26" t="s">
        <v>766</v>
      </c>
      <c r="B239" s="25" t="s">
        <v>35</v>
      </c>
      <c r="C239" s="24" t="s">
        <v>765</v>
      </c>
      <c r="D239" s="33" t="s">
        <v>764</v>
      </c>
      <c r="E239" s="32" t="s">
        <v>763</v>
      </c>
      <c r="F239" s="19"/>
      <c r="G239" s="19"/>
      <c r="H239" s="19">
        <f t="shared" si="14"/>
        <v>0</v>
      </c>
      <c r="I239" s="21">
        <v>182.06</v>
      </c>
      <c r="J239" s="88">
        <v>328</v>
      </c>
      <c r="K239" s="19">
        <f t="shared" si="15"/>
        <v>0</v>
      </c>
    </row>
    <row r="240" spans="1:11" s="54" customFormat="1" ht="54.6" customHeight="1">
      <c r="A240" s="26" t="s">
        <v>762</v>
      </c>
      <c r="B240" s="25" t="s">
        <v>35</v>
      </c>
      <c r="C240" s="24" t="s">
        <v>761</v>
      </c>
      <c r="D240" s="33" t="s">
        <v>760</v>
      </c>
      <c r="E240" s="32" t="s">
        <v>759</v>
      </c>
      <c r="F240" s="19"/>
      <c r="G240" s="19"/>
      <c r="H240" s="19">
        <f t="shared" si="14"/>
        <v>0</v>
      </c>
      <c r="I240" s="21">
        <v>232.4</v>
      </c>
      <c r="J240" s="88">
        <v>40</v>
      </c>
      <c r="K240" s="19">
        <f t="shared" si="15"/>
        <v>0</v>
      </c>
    </row>
    <row r="241" spans="1:11" s="7" customFormat="1" ht="115.2" customHeight="1">
      <c r="A241" s="26" t="s">
        <v>758</v>
      </c>
      <c r="B241" s="25" t="s">
        <v>210</v>
      </c>
      <c r="C241" s="24" t="s">
        <v>757</v>
      </c>
      <c r="D241" s="33" t="s">
        <v>756</v>
      </c>
      <c r="E241" s="32" t="s">
        <v>755</v>
      </c>
      <c r="F241" s="19"/>
      <c r="G241" s="19"/>
      <c r="H241" s="19">
        <f t="shared" si="14"/>
        <v>0</v>
      </c>
      <c r="I241" s="21">
        <v>99.83</v>
      </c>
      <c r="J241" s="88">
        <v>40</v>
      </c>
      <c r="K241" s="19">
        <f t="shared" si="15"/>
        <v>0</v>
      </c>
    </row>
    <row r="242" spans="1:11" s="7" customFormat="1" ht="85.8" customHeight="1">
      <c r="A242" s="26" t="s">
        <v>754</v>
      </c>
      <c r="B242" s="25" t="s">
        <v>35</v>
      </c>
      <c r="C242" s="24" t="s">
        <v>753</v>
      </c>
      <c r="D242" s="33" t="s">
        <v>752</v>
      </c>
      <c r="E242" s="32" t="s">
        <v>751</v>
      </c>
      <c r="F242" s="19"/>
      <c r="G242" s="19"/>
      <c r="H242" s="19">
        <f t="shared" si="14"/>
        <v>0</v>
      </c>
      <c r="I242" s="21">
        <v>99</v>
      </c>
      <c r="J242" s="88">
        <v>2</v>
      </c>
      <c r="K242" s="19">
        <f t="shared" si="15"/>
        <v>0</v>
      </c>
    </row>
    <row r="243" spans="1:11" s="54" customFormat="1" ht="40.799999999999997" customHeight="1">
      <c r="A243" s="26" t="s">
        <v>750</v>
      </c>
      <c r="B243" s="25" t="s">
        <v>35</v>
      </c>
      <c r="C243" s="24" t="s">
        <v>749</v>
      </c>
      <c r="D243" s="33" t="s">
        <v>748</v>
      </c>
      <c r="E243" s="32" t="s">
        <v>747</v>
      </c>
      <c r="F243" s="19"/>
      <c r="G243" s="19"/>
      <c r="H243" s="19">
        <f t="shared" si="14"/>
        <v>0</v>
      </c>
      <c r="I243" s="21">
        <v>8.42</v>
      </c>
      <c r="J243" s="88">
        <v>916</v>
      </c>
      <c r="K243" s="19">
        <f t="shared" si="15"/>
        <v>0</v>
      </c>
    </row>
    <row r="244" spans="1:11" s="7" customFormat="1" ht="97.8" customHeight="1">
      <c r="A244" s="26" t="s">
        <v>746</v>
      </c>
      <c r="B244" s="25" t="s">
        <v>35</v>
      </c>
      <c r="C244" s="24" t="s">
        <v>745</v>
      </c>
      <c r="D244" s="33" t="s">
        <v>744</v>
      </c>
      <c r="E244" s="32" t="s">
        <v>743</v>
      </c>
      <c r="F244" s="19"/>
      <c r="G244" s="19"/>
      <c r="H244" s="19">
        <f t="shared" si="14"/>
        <v>0</v>
      </c>
      <c r="I244" s="21">
        <v>122.08</v>
      </c>
      <c r="J244" s="88">
        <v>2</v>
      </c>
      <c r="K244" s="19">
        <f t="shared" si="15"/>
        <v>0</v>
      </c>
    </row>
    <row r="245" spans="1:11" s="54" customFormat="1" ht="54.6" customHeight="1">
      <c r="A245" s="26" t="s">
        <v>742</v>
      </c>
      <c r="B245" s="25" t="s">
        <v>35</v>
      </c>
      <c r="C245" s="24" t="s">
        <v>741</v>
      </c>
      <c r="D245" s="33" t="s">
        <v>740</v>
      </c>
      <c r="E245" s="32" t="s">
        <v>739</v>
      </c>
      <c r="F245" s="19"/>
      <c r="G245" s="19"/>
      <c r="H245" s="19">
        <f t="shared" si="14"/>
        <v>0</v>
      </c>
      <c r="I245" s="21">
        <v>12.8</v>
      </c>
      <c r="J245" s="88">
        <v>184</v>
      </c>
      <c r="K245" s="19">
        <f t="shared" si="15"/>
        <v>0</v>
      </c>
    </row>
    <row r="246" spans="1:11" s="7" customFormat="1" ht="150.6" customHeight="1">
      <c r="A246" s="26" t="s">
        <v>738</v>
      </c>
      <c r="B246" s="25" t="s">
        <v>35</v>
      </c>
      <c r="C246" s="24" t="s">
        <v>737</v>
      </c>
      <c r="D246" s="33" t="s">
        <v>736</v>
      </c>
      <c r="E246" s="32" t="s">
        <v>735</v>
      </c>
      <c r="F246" s="19"/>
      <c r="G246" s="19"/>
      <c r="H246" s="19">
        <f t="shared" si="14"/>
        <v>0</v>
      </c>
      <c r="I246" s="21">
        <v>78.02</v>
      </c>
      <c r="J246" s="88">
        <v>200</v>
      </c>
      <c r="K246" s="19">
        <f t="shared" si="15"/>
        <v>0</v>
      </c>
    </row>
    <row r="247" spans="1:11" s="7" customFormat="1" ht="61.2" customHeight="1">
      <c r="A247" s="26" t="s">
        <v>734</v>
      </c>
      <c r="B247" s="25" t="s">
        <v>35</v>
      </c>
      <c r="C247" s="24" t="s">
        <v>733</v>
      </c>
      <c r="D247" s="33" t="s">
        <v>732</v>
      </c>
      <c r="E247" s="32" t="s">
        <v>731</v>
      </c>
      <c r="F247" s="19"/>
      <c r="G247" s="19"/>
      <c r="H247" s="19">
        <f t="shared" si="14"/>
        <v>0</v>
      </c>
      <c r="I247" s="21">
        <v>129.15</v>
      </c>
      <c r="J247" s="88">
        <v>1.7102803738317758</v>
      </c>
      <c r="K247" s="19">
        <f t="shared" si="15"/>
        <v>0</v>
      </c>
    </row>
    <row r="248" spans="1:11" s="7" customFormat="1" ht="46.2" customHeight="1">
      <c r="A248" s="26" t="s">
        <v>730</v>
      </c>
      <c r="B248" s="25"/>
      <c r="C248" s="28" t="s">
        <v>729</v>
      </c>
      <c r="D248" s="52" t="s">
        <v>728</v>
      </c>
      <c r="E248" s="51" t="s">
        <v>727</v>
      </c>
      <c r="F248" s="50"/>
      <c r="G248" s="50"/>
      <c r="H248" s="50"/>
      <c r="I248" s="21"/>
      <c r="J248" s="92"/>
      <c r="K248" s="19"/>
    </row>
    <row r="249" spans="1:11" s="7" customFormat="1" ht="30.6">
      <c r="A249" s="26" t="s">
        <v>726</v>
      </c>
      <c r="B249" s="25"/>
      <c r="C249" s="28" t="s">
        <v>725</v>
      </c>
      <c r="D249" s="33" t="s">
        <v>724</v>
      </c>
      <c r="E249" s="32" t="s">
        <v>723</v>
      </c>
      <c r="F249" s="22"/>
      <c r="G249" s="22"/>
      <c r="H249" s="22"/>
      <c r="I249" s="21"/>
      <c r="J249" s="87"/>
      <c r="K249" s="19"/>
    </row>
    <row r="250" spans="1:11" s="54" customFormat="1" ht="93.6" customHeight="1">
      <c r="A250" s="26" t="s">
        <v>722</v>
      </c>
      <c r="B250" s="25" t="s">
        <v>35</v>
      </c>
      <c r="C250" s="24" t="s">
        <v>721</v>
      </c>
      <c r="D250" s="33" t="s">
        <v>720</v>
      </c>
      <c r="E250" s="32" t="s">
        <v>719</v>
      </c>
      <c r="F250" s="19"/>
      <c r="G250" s="19"/>
      <c r="H250" s="19">
        <f>ROUND(F250+G250,2)</f>
        <v>0</v>
      </c>
      <c r="I250" s="21">
        <v>267.64999999999998</v>
      </c>
      <c r="J250" s="88">
        <v>500</v>
      </c>
      <c r="K250" s="19">
        <f>ROUND(H250*J250,2)</f>
        <v>0</v>
      </c>
    </row>
    <row r="251" spans="1:11" s="7" customFormat="1" ht="93.6" customHeight="1">
      <c r="A251" s="26" t="s">
        <v>718</v>
      </c>
      <c r="B251" s="25" t="s">
        <v>35</v>
      </c>
      <c r="C251" s="24" t="s">
        <v>717</v>
      </c>
      <c r="D251" s="33" t="s">
        <v>716</v>
      </c>
      <c r="E251" s="32" t="s">
        <v>715</v>
      </c>
      <c r="F251" s="19"/>
      <c r="G251" s="19"/>
      <c r="H251" s="19">
        <f>ROUND(F251+G251,2)</f>
        <v>0</v>
      </c>
      <c r="I251" s="21">
        <v>309.89</v>
      </c>
      <c r="J251" s="88">
        <v>162</v>
      </c>
      <c r="K251" s="19">
        <f>ROUND(H251*J251,2)</f>
        <v>0</v>
      </c>
    </row>
    <row r="252" spans="1:11" s="7" customFormat="1" ht="93.6" customHeight="1">
      <c r="A252" s="26" t="s">
        <v>714</v>
      </c>
      <c r="B252" s="25" t="s">
        <v>35</v>
      </c>
      <c r="C252" s="24" t="s">
        <v>713</v>
      </c>
      <c r="D252" s="33" t="s">
        <v>712</v>
      </c>
      <c r="E252" s="32" t="s">
        <v>711</v>
      </c>
      <c r="F252" s="19"/>
      <c r="G252" s="19"/>
      <c r="H252" s="19">
        <f>ROUND(F252+G252,2)</f>
        <v>0</v>
      </c>
      <c r="I252" s="21">
        <v>343.43</v>
      </c>
      <c r="J252" s="88">
        <v>16</v>
      </c>
      <c r="K252" s="19">
        <f>ROUND(H252*J252,2)</f>
        <v>0</v>
      </c>
    </row>
    <row r="253" spans="1:11" s="7" customFormat="1" ht="103.2" customHeight="1">
      <c r="A253" s="26" t="s">
        <v>710</v>
      </c>
      <c r="B253" s="25" t="s">
        <v>35</v>
      </c>
      <c r="C253" s="24" t="s">
        <v>709</v>
      </c>
      <c r="D253" s="33" t="s">
        <v>708</v>
      </c>
      <c r="E253" s="32" t="s">
        <v>707</v>
      </c>
      <c r="F253" s="19"/>
      <c r="G253" s="19"/>
      <c r="H253" s="19">
        <f>ROUND(F253+G253,2)</f>
        <v>0</v>
      </c>
      <c r="I253" s="21">
        <v>197.93</v>
      </c>
      <c r="J253" s="88">
        <v>136.82242990654206</v>
      </c>
      <c r="K253" s="19">
        <f>ROUND(H253*J253,2)</f>
        <v>0</v>
      </c>
    </row>
    <row r="254" spans="1:11" s="7" customFormat="1" ht="58.8" customHeight="1">
      <c r="A254" s="36" t="s">
        <v>706</v>
      </c>
      <c r="B254" s="25" t="s">
        <v>35</v>
      </c>
      <c r="C254" s="24" t="s">
        <v>705</v>
      </c>
      <c r="D254" s="33" t="s">
        <v>704</v>
      </c>
      <c r="E254" s="32" t="s">
        <v>703</v>
      </c>
      <c r="F254" s="19"/>
      <c r="G254" s="19"/>
      <c r="H254" s="19">
        <f>ROUND(F254+G254,2)</f>
        <v>0</v>
      </c>
      <c r="I254" s="21">
        <v>200</v>
      </c>
      <c r="J254" s="88">
        <v>2</v>
      </c>
      <c r="K254" s="19">
        <f>ROUND(H254*J254,2)</f>
        <v>0</v>
      </c>
    </row>
    <row r="255" spans="1:11" s="7" customFormat="1" ht="30" customHeight="1">
      <c r="A255" s="26" t="s">
        <v>702</v>
      </c>
      <c r="B255" s="25"/>
      <c r="C255" s="24" t="s">
        <v>701</v>
      </c>
      <c r="D255" s="33" t="s">
        <v>700</v>
      </c>
      <c r="E255" s="32" t="s">
        <v>699</v>
      </c>
      <c r="F255" s="22"/>
      <c r="G255" s="22"/>
      <c r="H255" s="22"/>
      <c r="I255" s="21"/>
      <c r="J255" s="87"/>
      <c r="K255" s="19"/>
    </row>
    <row r="256" spans="1:11" s="7" customFormat="1" ht="69.599999999999994" customHeight="1">
      <c r="A256" s="26" t="s">
        <v>698</v>
      </c>
      <c r="B256" s="25" t="s">
        <v>35</v>
      </c>
      <c r="C256" s="24" t="s">
        <v>697</v>
      </c>
      <c r="D256" s="33" t="s">
        <v>696</v>
      </c>
      <c r="E256" s="32" t="s">
        <v>695</v>
      </c>
      <c r="F256" s="19"/>
      <c r="G256" s="19"/>
      <c r="H256" s="19">
        <f>ROUND(F256+G256,2)</f>
        <v>0</v>
      </c>
      <c r="I256" s="21">
        <v>7.5</v>
      </c>
      <c r="J256" s="88">
        <v>2316</v>
      </c>
      <c r="K256" s="19">
        <f>ROUND(H256*J256,2)</f>
        <v>0</v>
      </c>
    </row>
    <row r="257" spans="1:11" s="7" customFormat="1" ht="69.599999999999994" customHeight="1">
      <c r="A257" s="26" t="s">
        <v>694</v>
      </c>
      <c r="B257" s="25" t="s">
        <v>35</v>
      </c>
      <c r="C257" s="24" t="s">
        <v>693</v>
      </c>
      <c r="D257" s="33" t="s">
        <v>692</v>
      </c>
      <c r="E257" s="32" t="s">
        <v>691</v>
      </c>
      <c r="F257" s="19"/>
      <c r="G257" s="19"/>
      <c r="H257" s="19">
        <f>ROUND(F257+G257,2)</f>
        <v>0</v>
      </c>
      <c r="I257" s="21">
        <v>6.47</v>
      </c>
      <c r="J257" s="88">
        <v>2</v>
      </c>
      <c r="K257" s="19">
        <f>ROUND(H257*J257,2)</f>
        <v>0</v>
      </c>
    </row>
    <row r="258" spans="1:11" s="7" customFormat="1" ht="69.599999999999994" customHeight="1">
      <c r="A258" s="26" t="s">
        <v>690</v>
      </c>
      <c r="B258" s="25"/>
      <c r="C258" s="24" t="s">
        <v>689</v>
      </c>
      <c r="D258" s="33" t="s">
        <v>688</v>
      </c>
      <c r="E258" s="32" t="s">
        <v>687</v>
      </c>
      <c r="F258" s="22"/>
      <c r="G258" s="22"/>
      <c r="H258" s="22"/>
      <c r="I258" s="21"/>
      <c r="J258" s="87"/>
      <c r="K258" s="19"/>
    </row>
    <row r="259" spans="1:11" s="7" customFormat="1" ht="69.599999999999994" customHeight="1">
      <c r="A259" s="26" t="s">
        <v>686</v>
      </c>
      <c r="B259" s="25" t="s">
        <v>130</v>
      </c>
      <c r="C259" s="24" t="s">
        <v>685</v>
      </c>
      <c r="D259" s="47" t="s">
        <v>684</v>
      </c>
      <c r="E259" s="46" t="s">
        <v>683</v>
      </c>
      <c r="F259" s="48"/>
      <c r="G259" s="48"/>
      <c r="H259" s="19">
        <f t="shared" ref="H259:H266" si="16">ROUND(F259+G259,2)</f>
        <v>0</v>
      </c>
      <c r="I259" s="21">
        <v>3.96</v>
      </c>
      <c r="J259" s="88">
        <v>230</v>
      </c>
      <c r="K259" s="19">
        <f t="shared" ref="K259:K266" si="17">ROUND(H259*J259,2)</f>
        <v>0</v>
      </c>
    </row>
    <row r="260" spans="1:11" s="7" customFormat="1" ht="69.599999999999994" customHeight="1">
      <c r="A260" s="26" t="s">
        <v>682</v>
      </c>
      <c r="B260" s="25" t="s">
        <v>130</v>
      </c>
      <c r="C260" s="24" t="s">
        <v>681</v>
      </c>
      <c r="D260" s="47" t="s">
        <v>680</v>
      </c>
      <c r="E260" s="46" t="s">
        <v>679</v>
      </c>
      <c r="F260" s="48"/>
      <c r="G260" s="48"/>
      <c r="H260" s="19">
        <f t="shared" si="16"/>
        <v>0</v>
      </c>
      <c r="I260" s="21">
        <v>3.5</v>
      </c>
      <c r="J260" s="88">
        <v>5848</v>
      </c>
      <c r="K260" s="19">
        <f t="shared" si="17"/>
        <v>0</v>
      </c>
    </row>
    <row r="261" spans="1:11" s="7" customFormat="1" ht="69.599999999999994" customHeight="1">
      <c r="A261" s="26" t="s">
        <v>678</v>
      </c>
      <c r="B261" s="25" t="s">
        <v>130</v>
      </c>
      <c r="C261" s="24" t="s">
        <v>677</v>
      </c>
      <c r="D261" s="47" t="s">
        <v>676</v>
      </c>
      <c r="E261" s="46" t="s">
        <v>675</v>
      </c>
      <c r="F261" s="48"/>
      <c r="G261" s="48"/>
      <c r="H261" s="19">
        <f t="shared" si="16"/>
        <v>0</v>
      </c>
      <c r="I261" s="21">
        <v>3.23</v>
      </c>
      <c r="J261" s="88">
        <v>256</v>
      </c>
      <c r="K261" s="19">
        <f t="shared" si="17"/>
        <v>0</v>
      </c>
    </row>
    <row r="262" spans="1:11" s="7" customFormat="1" ht="69.599999999999994" customHeight="1">
      <c r="A262" s="26" t="s">
        <v>674</v>
      </c>
      <c r="B262" s="25" t="s">
        <v>130</v>
      </c>
      <c r="C262" s="24" t="s">
        <v>673</v>
      </c>
      <c r="D262" s="47" t="s">
        <v>672</v>
      </c>
      <c r="E262" s="46" t="s">
        <v>671</v>
      </c>
      <c r="F262" s="48"/>
      <c r="G262" s="48"/>
      <c r="H262" s="19">
        <f t="shared" si="16"/>
        <v>0</v>
      </c>
      <c r="I262" s="21">
        <v>2.17</v>
      </c>
      <c r="J262" s="88">
        <v>266</v>
      </c>
      <c r="K262" s="19">
        <f t="shared" si="17"/>
        <v>0</v>
      </c>
    </row>
    <row r="263" spans="1:11" s="7" customFormat="1" ht="69.599999999999994" customHeight="1">
      <c r="A263" s="26" t="s">
        <v>670</v>
      </c>
      <c r="B263" s="25" t="s">
        <v>130</v>
      </c>
      <c r="C263" s="24" t="s">
        <v>669</v>
      </c>
      <c r="D263" s="47" t="s">
        <v>668</v>
      </c>
      <c r="E263" s="46" t="s">
        <v>667</v>
      </c>
      <c r="F263" s="48"/>
      <c r="G263" s="48"/>
      <c r="H263" s="19">
        <f t="shared" si="16"/>
        <v>0</v>
      </c>
      <c r="I263" s="21">
        <v>2.02</v>
      </c>
      <c r="J263" s="88">
        <v>370</v>
      </c>
      <c r="K263" s="19">
        <f t="shared" si="17"/>
        <v>0</v>
      </c>
    </row>
    <row r="264" spans="1:11" s="7" customFormat="1" ht="69.599999999999994" customHeight="1">
      <c r="A264" s="26" t="s">
        <v>666</v>
      </c>
      <c r="B264" s="25" t="s">
        <v>130</v>
      </c>
      <c r="C264" s="24" t="s">
        <v>665</v>
      </c>
      <c r="D264" s="33" t="s">
        <v>664</v>
      </c>
      <c r="E264" s="32" t="s">
        <v>663</v>
      </c>
      <c r="F264" s="19"/>
      <c r="G264" s="19"/>
      <c r="H264" s="19">
        <f t="shared" si="16"/>
        <v>0</v>
      </c>
      <c r="I264" s="21">
        <v>1.18</v>
      </c>
      <c r="J264" s="88">
        <v>438</v>
      </c>
      <c r="K264" s="19">
        <f t="shared" si="17"/>
        <v>0</v>
      </c>
    </row>
    <row r="265" spans="1:11" s="7" customFormat="1" ht="69.599999999999994" customHeight="1">
      <c r="A265" s="26" t="s">
        <v>662</v>
      </c>
      <c r="B265" s="25" t="s">
        <v>130</v>
      </c>
      <c r="C265" s="24" t="s">
        <v>661</v>
      </c>
      <c r="D265" s="33" t="s">
        <v>660</v>
      </c>
      <c r="E265" s="32" t="s">
        <v>659</v>
      </c>
      <c r="F265" s="19"/>
      <c r="G265" s="19"/>
      <c r="H265" s="19">
        <f t="shared" si="16"/>
        <v>0</v>
      </c>
      <c r="I265" s="21">
        <v>1.29</v>
      </c>
      <c r="J265" s="88">
        <v>736</v>
      </c>
      <c r="K265" s="19">
        <f t="shared" si="17"/>
        <v>0</v>
      </c>
    </row>
    <row r="266" spans="1:11" s="7" customFormat="1" ht="69.599999999999994" customHeight="1">
      <c r="A266" s="26" t="s">
        <v>658</v>
      </c>
      <c r="B266" s="25" t="s">
        <v>130</v>
      </c>
      <c r="C266" s="24" t="s">
        <v>657</v>
      </c>
      <c r="D266" s="33" t="s">
        <v>656</v>
      </c>
      <c r="E266" s="32" t="s">
        <v>655</v>
      </c>
      <c r="F266" s="19"/>
      <c r="G266" s="19"/>
      <c r="H266" s="19">
        <f t="shared" si="16"/>
        <v>0</v>
      </c>
      <c r="I266" s="21">
        <v>1.35</v>
      </c>
      <c r="J266" s="88">
        <v>466</v>
      </c>
      <c r="K266" s="19">
        <f t="shared" si="17"/>
        <v>0</v>
      </c>
    </row>
    <row r="267" spans="1:11" s="7" customFormat="1" ht="38.4" customHeight="1">
      <c r="A267" s="26" t="s">
        <v>654</v>
      </c>
      <c r="B267" s="25"/>
      <c r="C267" s="24" t="s">
        <v>653</v>
      </c>
      <c r="D267" s="33" t="s">
        <v>652</v>
      </c>
      <c r="E267" s="32" t="s">
        <v>651</v>
      </c>
      <c r="F267" s="22"/>
      <c r="G267" s="22"/>
      <c r="H267" s="22"/>
      <c r="I267" s="21"/>
      <c r="J267" s="87"/>
      <c r="K267" s="19"/>
    </row>
    <row r="268" spans="1:11" s="7" customFormat="1" ht="75.599999999999994" customHeight="1">
      <c r="A268" s="26" t="s">
        <v>650</v>
      </c>
      <c r="B268" s="25" t="s">
        <v>35</v>
      </c>
      <c r="C268" s="24" t="s">
        <v>649</v>
      </c>
      <c r="D268" s="33" t="s">
        <v>648</v>
      </c>
      <c r="E268" s="32" t="s">
        <v>647</v>
      </c>
      <c r="F268" s="19"/>
      <c r="G268" s="19"/>
      <c r="H268" s="19">
        <f t="shared" ref="H268:H274" si="18">ROUND(F268+G268,2)</f>
        <v>0</v>
      </c>
      <c r="I268" s="21">
        <v>8.3000000000000007</v>
      </c>
      <c r="J268" s="88">
        <v>202</v>
      </c>
      <c r="K268" s="19">
        <f t="shared" ref="K268:K274" si="19">ROUND(H268*J268,2)</f>
        <v>0</v>
      </c>
    </row>
    <row r="269" spans="1:11" s="7" customFormat="1" ht="75.599999999999994" customHeight="1">
      <c r="A269" s="26" t="s">
        <v>646</v>
      </c>
      <c r="B269" s="25" t="s">
        <v>35</v>
      </c>
      <c r="C269" s="24" t="s">
        <v>645</v>
      </c>
      <c r="D269" s="33" t="s">
        <v>644</v>
      </c>
      <c r="E269" s="32" t="s">
        <v>643</v>
      </c>
      <c r="F269" s="19"/>
      <c r="G269" s="19"/>
      <c r="H269" s="19">
        <f t="shared" si="18"/>
        <v>0</v>
      </c>
      <c r="I269" s="21">
        <v>6.66</v>
      </c>
      <c r="J269" s="88">
        <v>380</v>
      </c>
      <c r="K269" s="19">
        <f t="shared" si="19"/>
        <v>0</v>
      </c>
    </row>
    <row r="270" spans="1:11" s="7" customFormat="1" ht="99" customHeight="1">
      <c r="A270" s="26" t="s">
        <v>642</v>
      </c>
      <c r="B270" s="25" t="s">
        <v>35</v>
      </c>
      <c r="C270" s="24" t="s">
        <v>641</v>
      </c>
      <c r="D270" s="33" t="s">
        <v>640</v>
      </c>
      <c r="E270" s="32" t="s">
        <v>639</v>
      </c>
      <c r="F270" s="19"/>
      <c r="G270" s="19"/>
      <c r="H270" s="19">
        <f t="shared" si="18"/>
        <v>0</v>
      </c>
      <c r="I270" s="21">
        <v>10.9</v>
      </c>
      <c r="J270" s="88">
        <v>102</v>
      </c>
      <c r="K270" s="19">
        <f t="shared" si="19"/>
        <v>0</v>
      </c>
    </row>
    <row r="271" spans="1:11" s="7" customFormat="1" ht="82.8" customHeight="1">
      <c r="A271" s="26" t="s">
        <v>638</v>
      </c>
      <c r="B271" s="25" t="s">
        <v>35</v>
      </c>
      <c r="C271" s="24" t="s">
        <v>637</v>
      </c>
      <c r="D271" s="33" t="s">
        <v>636</v>
      </c>
      <c r="E271" s="32" t="s">
        <v>635</v>
      </c>
      <c r="F271" s="19"/>
      <c r="G271" s="19"/>
      <c r="H271" s="19">
        <f t="shared" si="18"/>
        <v>0</v>
      </c>
      <c r="I271" s="21">
        <v>9.43</v>
      </c>
      <c r="J271" s="88">
        <v>6</v>
      </c>
      <c r="K271" s="19">
        <f t="shared" si="19"/>
        <v>0</v>
      </c>
    </row>
    <row r="272" spans="1:11" s="7" customFormat="1" ht="49.2" customHeight="1">
      <c r="A272" s="26" t="s">
        <v>634</v>
      </c>
      <c r="B272" s="25" t="s">
        <v>35</v>
      </c>
      <c r="C272" s="24" t="s">
        <v>633</v>
      </c>
      <c r="D272" s="33" t="s">
        <v>632</v>
      </c>
      <c r="E272" s="32" t="s">
        <v>631</v>
      </c>
      <c r="F272" s="19"/>
      <c r="G272" s="19"/>
      <c r="H272" s="19">
        <f t="shared" si="18"/>
        <v>0</v>
      </c>
      <c r="I272" s="21">
        <v>6.33</v>
      </c>
      <c r="J272" s="88">
        <v>1416</v>
      </c>
      <c r="K272" s="19">
        <f t="shared" si="19"/>
        <v>0</v>
      </c>
    </row>
    <row r="273" spans="1:11" s="7" customFormat="1" ht="64.8" customHeight="1">
      <c r="A273" s="26" t="s">
        <v>630</v>
      </c>
      <c r="B273" s="25" t="s">
        <v>35</v>
      </c>
      <c r="C273" s="24" t="s">
        <v>629</v>
      </c>
      <c r="D273" s="33" t="s">
        <v>628</v>
      </c>
      <c r="E273" s="32" t="s">
        <v>627</v>
      </c>
      <c r="F273" s="19"/>
      <c r="G273" s="19"/>
      <c r="H273" s="19">
        <f t="shared" si="18"/>
        <v>0</v>
      </c>
      <c r="I273" s="21">
        <v>5.64</v>
      </c>
      <c r="J273" s="88">
        <v>1410</v>
      </c>
      <c r="K273" s="19">
        <f t="shared" si="19"/>
        <v>0</v>
      </c>
    </row>
    <row r="274" spans="1:11" s="7" customFormat="1" ht="104.4" customHeight="1">
      <c r="A274" s="26" t="s">
        <v>626</v>
      </c>
      <c r="B274" s="25" t="s">
        <v>35</v>
      </c>
      <c r="C274" s="41" t="s">
        <v>625</v>
      </c>
      <c r="D274" s="33" t="s">
        <v>624</v>
      </c>
      <c r="E274" s="32" t="s">
        <v>623</v>
      </c>
      <c r="F274" s="19"/>
      <c r="G274" s="19"/>
      <c r="H274" s="19">
        <f t="shared" si="18"/>
        <v>0</v>
      </c>
      <c r="I274" s="21">
        <v>8</v>
      </c>
      <c r="J274" s="88">
        <v>678</v>
      </c>
      <c r="K274" s="19">
        <f t="shared" si="19"/>
        <v>0</v>
      </c>
    </row>
    <row r="275" spans="1:11" s="7" customFormat="1" ht="30.6" customHeight="1">
      <c r="A275" s="26" t="s">
        <v>622</v>
      </c>
      <c r="B275" s="53"/>
      <c r="C275" s="24" t="s">
        <v>621</v>
      </c>
      <c r="D275" s="33" t="s">
        <v>620</v>
      </c>
      <c r="E275" s="32" t="s">
        <v>619</v>
      </c>
      <c r="F275" s="22"/>
      <c r="G275" s="22"/>
      <c r="H275" s="22"/>
      <c r="I275" s="21"/>
      <c r="J275" s="87"/>
      <c r="K275" s="19"/>
    </row>
    <row r="276" spans="1:11" s="7" customFormat="1" ht="58.8" customHeight="1">
      <c r="A276" s="26" t="s">
        <v>618</v>
      </c>
      <c r="B276" s="25" t="s">
        <v>35</v>
      </c>
      <c r="C276" s="24" t="s">
        <v>617</v>
      </c>
      <c r="D276" s="33" t="s">
        <v>616</v>
      </c>
      <c r="E276" s="32" t="s">
        <v>615</v>
      </c>
      <c r="F276" s="19"/>
      <c r="G276" s="19"/>
      <c r="H276" s="19">
        <f>ROUND(F276+G276,2)</f>
        <v>0</v>
      </c>
      <c r="I276" s="21">
        <v>7.34</v>
      </c>
      <c r="J276" s="88">
        <v>228</v>
      </c>
      <c r="K276" s="19">
        <f>ROUND(H276*J276,2)</f>
        <v>0</v>
      </c>
    </row>
    <row r="277" spans="1:11" s="7" customFormat="1" ht="75.599999999999994" customHeight="1">
      <c r="A277" s="26" t="s">
        <v>614</v>
      </c>
      <c r="B277" s="25" t="s">
        <v>35</v>
      </c>
      <c r="C277" s="24" t="s">
        <v>613</v>
      </c>
      <c r="D277" s="33" t="s">
        <v>612</v>
      </c>
      <c r="E277" s="32" t="s">
        <v>611</v>
      </c>
      <c r="F277" s="19"/>
      <c r="G277" s="19"/>
      <c r="H277" s="19">
        <f>ROUND(F277+G277,2)</f>
        <v>0</v>
      </c>
      <c r="I277" s="21">
        <v>11.28</v>
      </c>
      <c r="J277" s="88">
        <v>6</v>
      </c>
      <c r="K277" s="19">
        <f>ROUND(H277*J277,2)</f>
        <v>0</v>
      </c>
    </row>
    <row r="278" spans="1:11" s="7" customFormat="1" ht="54.6" customHeight="1">
      <c r="A278" s="26" t="s">
        <v>610</v>
      </c>
      <c r="B278" s="53"/>
      <c r="C278" s="24" t="s">
        <v>609</v>
      </c>
      <c r="D278" s="33" t="s">
        <v>608</v>
      </c>
      <c r="E278" s="32" t="s">
        <v>607</v>
      </c>
      <c r="F278" s="22"/>
      <c r="G278" s="22"/>
      <c r="H278" s="22"/>
      <c r="I278" s="21"/>
      <c r="J278" s="87"/>
      <c r="K278" s="19"/>
    </row>
    <row r="279" spans="1:11" s="7" customFormat="1" ht="78.599999999999994" customHeight="1">
      <c r="A279" s="26" t="s">
        <v>606</v>
      </c>
      <c r="B279" s="25" t="s">
        <v>35</v>
      </c>
      <c r="C279" s="24" t="s">
        <v>605</v>
      </c>
      <c r="D279" s="33" t="s">
        <v>604</v>
      </c>
      <c r="E279" s="32" t="s">
        <v>603</v>
      </c>
      <c r="F279" s="19"/>
      <c r="G279" s="19"/>
      <c r="H279" s="19">
        <f>ROUND(F279+G279,2)</f>
        <v>0</v>
      </c>
      <c r="I279" s="21">
        <v>22</v>
      </c>
      <c r="J279" s="88">
        <v>174</v>
      </c>
      <c r="K279" s="19">
        <f>ROUND(H279*J279,2)</f>
        <v>0</v>
      </c>
    </row>
    <row r="280" spans="1:11" s="7" customFormat="1" ht="28.8" customHeight="1">
      <c r="A280" s="26" t="s">
        <v>602</v>
      </c>
      <c r="B280" s="53"/>
      <c r="C280" s="24" t="s">
        <v>379</v>
      </c>
      <c r="D280" s="33" t="s">
        <v>601</v>
      </c>
      <c r="E280" s="32" t="s">
        <v>600</v>
      </c>
      <c r="F280" s="22"/>
      <c r="G280" s="22"/>
      <c r="H280" s="22"/>
      <c r="I280" s="21"/>
      <c r="J280" s="87"/>
      <c r="K280" s="19"/>
    </row>
    <row r="281" spans="1:11" s="7" customFormat="1" ht="73.8" customHeight="1">
      <c r="A281" s="26" t="s">
        <v>599</v>
      </c>
      <c r="B281" s="25" t="s">
        <v>35</v>
      </c>
      <c r="C281" s="24" t="s">
        <v>598</v>
      </c>
      <c r="D281" s="33" t="s">
        <v>597</v>
      </c>
      <c r="E281" s="32" t="s">
        <v>596</v>
      </c>
      <c r="F281" s="19"/>
      <c r="G281" s="19"/>
      <c r="H281" s="19">
        <f>ROUND(F281+G281,2)</f>
        <v>0</v>
      </c>
      <c r="I281" s="21">
        <v>1.2</v>
      </c>
      <c r="J281" s="88">
        <v>2</v>
      </c>
      <c r="K281" s="19">
        <f>ROUND(H281*J281,2)</f>
        <v>0</v>
      </c>
    </row>
    <row r="282" spans="1:11" s="7" customFormat="1" ht="104.4" customHeight="1">
      <c r="A282" s="26" t="s">
        <v>595</v>
      </c>
      <c r="B282" s="25" t="s">
        <v>35</v>
      </c>
      <c r="C282" s="24" t="s">
        <v>594</v>
      </c>
      <c r="D282" s="33" t="s">
        <v>593</v>
      </c>
      <c r="E282" s="32" t="s">
        <v>592</v>
      </c>
      <c r="F282" s="19"/>
      <c r="G282" s="19"/>
      <c r="H282" s="19">
        <f>ROUND(F282+G282,2)</f>
        <v>0</v>
      </c>
      <c r="I282" s="21">
        <v>9.74</v>
      </c>
      <c r="J282" s="88">
        <v>306</v>
      </c>
      <c r="K282" s="19">
        <f>ROUND(H282*J282,2)</f>
        <v>0</v>
      </c>
    </row>
    <row r="283" spans="1:11" s="7" customFormat="1" ht="82.8" customHeight="1">
      <c r="A283" s="26" t="s">
        <v>591</v>
      </c>
      <c r="B283" s="25" t="s">
        <v>35</v>
      </c>
      <c r="C283" s="24" t="s">
        <v>590</v>
      </c>
      <c r="D283" s="33" t="s">
        <v>589</v>
      </c>
      <c r="E283" s="32" t="s">
        <v>588</v>
      </c>
      <c r="F283" s="19"/>
      <c r="G283" s="19"/>
      <c r="H283" s="19">
        <f>ROUND(F283+G283,2)</f>
        <v>0</v>
      </c>
      <c r="I283" s="21">
        <v>55.19</v>
      </c>
      <c r="J283" s="88">
        <v>8.331707317073171</v>
      </c>
      <c r="K283" s="19">
        <f>ROUND(H283*J283,2)</f>
        <v>0</v>
      </c>
    </row>
    <row r="284" spans="1:11" s="7" customFormat="1" ht="73.8" customHeight="1">
      <c r="A284" s="26" t="s">
        <v>587</v>
      </c>
      <c r="B284" s="25" t="s">
        <v>35</v>
      </c>
      <c r="C284" s="24" t="s">
        <v>586</v>
      </c>
      <c r="D284" s="33" t="s">
        <v>585</v>
      </c>
      <c r="E284" s="32" t="s">
        <v>584</v>
      </c>
      <c r="F284" s="19"/>
      <c r="G284" s="19"/>
      <c r="H284" s="19">
        <f>ROUND(F284+G284,2)</f>
        <v>0</v>
      </c>
      <c r="I284" s="21">
        <v>25</v>
      </c>
      <c r="J284" s="88">
        <v>14</v>
      </c>
      <c r="K284" s="19">
        <f>ROUND(H284*J284,2)</f>
        <v>0</v>
      </c>
    </row>
    <row r="285" spans="1:11" s="7" customFormat="1" ht="32.4" customHeight="1">
      <c r="A285" s="26" t="s">
        <v>583</v>
      </c>
      <c r="B285" s="53"/>
      <c r="C285" s="24" t="s">
        <v>582</v>
      </c>
      <c r="D285" s="33" t="s">
        <v>345</v>
      </c>
      <c r="E285" s="32" t="s">
        <v>344</v>
      </c>
      <c r="F285" s="22"/>
      <c r="G285" s="22"/>
      <c r="H285" s="22"/>
      <c r="I285" s="21"/>
      <c r="J285" s="87"/>
      <c r="K285" s="19"/>
    </row>
    <row r="286" spans="1:11" s="7" customFormat="1" ht="93.6" customHeight="1">
      <c r="A286" s="26" t="s">
        <v>581</v>
      </c>
      <c r="B286" s="25" t="s">
        <v>35</v>
      </c>
      <c r="C286" s="24" t="s">
        <v>580</v>
      </c>
      <c r="D286" s="33" t="s">
        <v>579</v>
      </c>
      <c r="E286" s="32" t="s">
        <v>578</v>
      </c>
      <c r="F286" s="19"/>
      <c r="G286" s="19"/>
      <c r="H286" s="19">
        <f t="shared" ref="H286:H293" si="20">ROUND(F286+G286,2)</f>
        <v>0</v>
      </c>
      <c r="I286" s="21">
        <v>145</v>
      </c>
      <c r="J286" s="88">
        <v>518</v>
      </c>
      <c r="K286" s="19">
        <f t="shared" ref="K286:K293" si="21">ROUND(H286*J286,2)</f>
        <v>0</v>
      </c>
    </row>
    <row r="287" spans="1:11" s="7" customFormat="1" ht="58.8" customHeight="1">
      <c r="A287" s="26" t="s">
        <v>577</v>
      </c>
      <c r="B287" s="25" t="s">
        <v>35</v>
      </c>
      <c r="C287" s="24" t="s">
        <v>576</v>
      </c>
      <c r="D287" s="33" t="s">
        <v>575</v>
      </c>
      <c r="E287" s="32" t="s">
        <v>574</v>
      </c>
      <c r="F287" s="19"/>
      <c r="G287" s="19"/>
      <c r="H287" s="19">
        <f t="shared" si="20"/>
        <v>0</v>
      </c>
      <c r="I287" s="21">
        <v>3.9</v>
      </c>
      <c r="J287" s="88">
        <v>1160</v>
      </c>
      <c r="K287" s="19">
        <f t="shared" si="21"/>
        <v>0</v>
      </c>
    </row>
    <row r="288" spans="1:11" s="7" customFormat="1" ht="72.599999999999994" customHeight="1">
      <c r="A288" s="26" t="s">
        <v>573</v>
      </c>
      <c r="B288" s="25" t="s">
        <v>130</v>
      </c>
      <c r="C288" s="24" t="s">
        <v>572</v>
      </c>
      <c r="D288" s="33" t="s">
        <v>571</v>
      </c>
      <c r="E288" s="32" t="s">
        <v>570</v>
      </c>
      <c r="F288" s="19"/>
      <c r="G288" s="19"/>
      <c r="H288" s="19">
        <f t="shared" si="20"/>
        <v>0</v>
      </c>
      <c r="I288" s="21">
        <v>0.4</v>
      </c>
      <c r="J288" s="88">
        <v>12058</v>
      </c>
      <c r="K288" s="19">
        <f t="shared" si="21"/>
        <v>0</v>
      </c>
    </row>
    <row r="289" spans="1:11" s="7" customFormat="1" ht="67.2" customHeight="1">
      <c r="A289" s="26" t="s">
        <v>569</v>
      </c>
      <c r="B289" s="25" t="s">
        <v>35</v>
      </c>
      <c r="C289" s="24" t="s">
        <v>568</v>
      </c>
      <c r="D289" s="33" t="s">
        <v>567</v>
      </c>
      <c r="E289" s="32" t="s">
        <v>566</v>
      </c>
      <c r="F289" s="19"/>
      <c r="G289" s="19"/>
      <c r="H289" s="19">
        <f t="shared" si="20"/>
        <v>0</v>
      </c>
      <c r="I289" s="21">
        <v>11.18</v>
      </c>
      <c r="J289" s="88">
        <v>174</v>
      </c>
      <c r="K289" s="19">
        <f t="shared" si="21"/>
        <v>0</v>
      </c>
    </row>
    <row r="290" spans="1:11" s="7" customFormat="1" ht="99.6" customHeight="1">
      <c r="A290" s="26" t="s">
        <v>565</v>
      </c>
      <c r="B290" s="25" t="s">
        <v>35</v>
      </c>
      <c r="C290" s="24" t="s">
        <v>564</v>
      </c>
      <c r="D290" s="33" t="s">
        <v>563</v>
      </c>
      <c r="E290" s="32" t="s">
        <v>562</v>
      </c>
      <c r="F290" s="19"/>
      <c r="G290" s="19"/>
      <c r="H290" s="19">
        <f t="shared" si="20"/>
        <v>0</v>
      </c>
      <c r="I290" s="21">
        <v>9</v>
      </c>
      <c r="J290" s="88">
        <v>106</v>
      </c>
      <c r="K290" s="19">
        <f t="shared" si="21"/>
        <v>0</v>
      </c>
    </row>
    <row r="291" spans="1:11" s="7" customFormat="1" ht="154.19999999999999" customHeight="1">
      <c r="A291" s="26" t="s">
        <v>561</v>
      </c>
      <c r="B291" s="25" t="s">
        <v>35</v>
      </c>
      <c r="C291" s="24" t="s">
        <v>560</v>
      </c>
      <c r="D291" s="33" t="s">
        <v>559</v>
      </c>
      <c r="E291" s="32" t="s">
        <v>558</v>
      </c>
      <c r="F291" s="19"/>
      <c r="G291" s="19"/>
      <c r="H291" s="19">
        <f t="shared" si="20"/>
        <v>0</v>
      </c>
      <c r="I291" s="21">
        <v>45</v>
      </c>
      <c r="J291" s="88">
        <v>454</v>
      </c>
      <c r="K291" s="19">
        <f t="shared" si="21"/>
        <v>0</v>
      </c>
    </row>
    <row r="292" spans="1:11" s="7" customFormat="1" ht="71.400000000000006">
      <c r="A292" s="26" t="s">
        <v>557</v>
      </c>
      <c r="B292" s="25" t="s">
        <v>130</v>
      </c>
      <c r="C292" s="24" t="s">
        <v>556</v>
      </c>
      <c r="D292" s="47" t="s">
        <v>555</v>
      </c>
      <c r="E292" s="46" t="s">
        <v>554</v>
      </c>
      <c r="F292" s="48"/>
      <c r="G292" s="48"/>
      <c r="H292" s="19">
        <f t="shared" si="20"/>
        <v>0</v>
      </c>
      <c r="I292" s="21">
        <v>1.3</v>
      </c>
      <c r="J292" s="88">
        <v>150</v>
      </c>
      <c r="K292" s="19">
        <f t="shared" si="21"/>
        <v>0</v>
      </c>
    </row>
    <row r="293" spans="1:11" s="7" customFormat="1" ht="75" customHeight="1">
      <c r="A293" s="26" t="s">
        <v>553</v>
      </c>
      <c r="B293" s="25" t="s">
        <v>130</v>
      </c>
      <c r="C293" s="24" t="s">
        <v>552</v>
      </c>
      <c r="D293" s="47" t="s">
        <v>551</v>
      </c>
      <c r="E293" s="46" t="s">
        <v>550</v>
      </c>
      <c r="F293" s="48"/>
      <c r="G293" s="48"/>
      <c r="H293" s="19">
        <f t="shared" si="20"/>
        <v>0</v>
      </c>
      <c r="I293" s="21">
        <v>3</v>
      </c>
      <c r="J293" s="88">
        <v>678</v>
      </c>
      <c r="K293" s="19">
        <f t="shared" si="21"/>
        <v>0</v>
      </c>
    </row>
    <row r="294" spans="1:11" s="7" customFormat="1" ht="25.8" customHeight="1">
      <c r="A294" s="26" t="s">
        <v>549</v>
      </c>
      <c r="B294" s="25"/>
      <c r="C294" s="28" t="s">
        <v>548</v>
      </c>
      <c r="D294" s="52" t="s">
        <v>547</v>
      </c>
      <c r="E294" s="51" t="s">
        <v>546</v>
      </c>
      <c r="F294" s="50"/>
      <c r="G294" s="50"/>
      <c r="H294" s="50"/>
      <c r="I294" s="21"/>
      <c r="J294" s="92"/>
      <c r="K294" s="19"/>
    </row>
    <row r="295" spans="1:11" s="7" customFormat="1" ht="36.6" customHeight="1">
      <c r="A295" s="26" t="s">
        <v>545</v>
      </c>
      <c r="B295" s="25"/>
      <c r="C295" s="28" t="s">
        <v>544</v>
      </c>
      <c r="D295" s="52" t="s">
        <v>543</v>
      </c>
      <c r="E295" s="51" t="s">
        <v>542</v>
      </c>
      <c r="F295" s="50"/>
      <c r="G295" s="50"/>
      <c r="H295" s="50"/>
      <c r="I295" s="21"/>
      <c r="J295" s="92"/>
      <c r="K295" s="19"/>
    </row>
    <row r="296" spans="1:11" s="7" customFormat="1" ht="95.4" customHeight="1">
      <c r="A296" s="26" t="s">
        <v>541</v>
      </c>
      <c r="B296" s="25"/>
      <c r="C296" s="28" t="s">
        <v>540</v>
      </c>
      <c r="D296" s="33" t="s">
        <v>539</v>
      </c>
      <c r="E296" s="32" t="s">
        <v>538</v>
      </c>
      <c r="F296" s="22"/>
      <c r="G296" s="22"/>
      <c r="H296" s="22"/>
      <c r="I296" s="21"/>
      <c r="J296" s="87"/>
      <c r="K296" s="19"/>
    </row>
    <row r="297" spans="1:11" s="7" customFormat="1" ht="81" customHeight="1">
      <c r="A297" s="26" t="s">
        <v>537</v>
      </c>
      <c r="B297" s="25" t="s">
        <v>35</v>
      </c>
      <c r="C297" s="41" t="s">
        <v>536</v>
      </c>
      <c r="D297" s="40" t="s">
        <v>535</v>
      </c>
      <c r="E297" s="39" t="s">
        <v>534</v>
      </c>
      <c r="F297" s="38"/>
      <c r="G297" s="38"/>
      <c r="H297" s="19">
        <f t="shared" ref="H297:H304" si="22">ROUND(F297+G297,2)</f>
        <v>0</v>
      </c>
      <c r="I297" s="21">
        <v>205</v>
      </c>
      <c r="J297" s="88">
        <v>1.1902439024390243</v>
      </c>
      <c r="K297" s="19">
        <f t="shared" ref="K297:K304" si="23">ROUND(H297*J297,2)</f>
        <v>0</v>
      </c>
    </row>
    <row r="298" spans="1:11" s="7" customFormat="1" ht="142.19999999999999" customHeight="1">
      <c r="A298" s="26" t="s">
        <v>533</v>
      </c>
      <c r="B298" s="25" t="s">
        <v>35</v>
      </c>
      <c r="C298" s="41" t="s">
        <v>532</v>
      </c>
      <c r="D298" s="40" t="s">
        <v>531</v>
      </c>
      <c r="E298" s="39" t="s">
        <v>530</v>
      </c>
      <c r="F298" s="38"/>
      <c r="G298" s="38"/>
      <c r="H298" s="19">
        <f t="shared" si="22"/>
        <v>0</v>
      </c>
      <c r="I298" s="21">
        <v>153.36000000000001</v>
      </c>
      <c r="J298" s="88">
        <v>156</v>
      </c>
      <c r="K298" s="19">
        <f t="shared" si="23"/>
        <v>0</v>
      </c>
    </row>
    <row r="299" spans="1:11" s="7" customFormat="1" ht="142.19999999999999" customHeight="1">
      <c r="A299" s="26" t="s">
        <v>529</v>
      </c>
      <c r="B299" s="25" t="s">
        <v>35</v>
      </c>
      <c r="C299" s="41" t="s">
        <v>528</v>
      </c>
      <c r="D299" s="40" t="s">
        <v>527</v>
      </c>
      <c r="E299" s="39" t="s">
        <v>526</v>
      </c>
      <c r="F299" s="38"/>
      <c r="G299" s="38"/>
      <c r="H299" s="19">
        <f t="shared" si="22"/>
        <v>0</v>
      </c>
      <c r="I299" s="21">
        <v>257.54000000000002</v>
      </c>
      <c r="J299" s="88">
        <v>2</v>
      </c>
      <c r="K299" s="19">
        <f t="shared" si="23"/>
        <v>0</v>
      </c>
    </row>
    <row r="300" spans="1:11" s="7" customFormat="1" ht="142.19999999999999" customHeight="1">
      <c r="A300" s="26" t="s">
        <v>525</v>
      </c>
      <c r="B300" s="25" t="s">
        <v>35</v>
      </c>
      <c r="C300" s="41" t="s">
        <v>524</v>
      </c>
      <c r="D300" s="40" t="s">
        <v>523</v>
      </c>
      <c r="E300" s="39" t="s">
        <v>522</v>
      </c>
      <c r="F300" s="38"/>
      <c r="G300" s="38"/>
      <c r="H300" s="19">
        <f t="shared" si="22"/>
        <v>0</v>
      </c>
      <c r="I300" s="21">
        <v>320</v>
      </c>
      <c r="J300" s="88">
        <v>2</v>
      </c>
      <c r="K300" s="19">
        <f t="shared" si="23"/>
        <v>0</v>
      </c>
    </row>
    <row r="301" spans="1:11" s="7" customFormat="1" ht="82.8" customHeight="1">
      <c r="A301" s="26" t="s">
        <v>521</v>
      </c>
      <c r="B301" s="25" t="s">
        <v>508</v>
      </c>
      <c r="C301" s="41" t="s">
        <v>520</v>
      </c>
      <c r="D301" s="40" t="s">
        <v>519</v>
      </c>
      <c r="E301" s="39" t="s">
        <v>518</v>
      </c>
      <c r="F301" s="38"/>
      <c r="G301" s="38"/>
      <c r="H301" s="19">
        <f t="shared" si="22"/>
        <v>0</v>
      </c>
      <c r="I301" s="21">
        <v>5.4</v>
      </c>
      <c r="J301" s="88">
        <v>4</v>
      </c>
      <c r="K301" s="19">
        <f t="shared" si="23"/>
        <v>0</v>
      </c>
    </row>
    <row r="302" spans="1:11" s="7" customFormat="1" ht="115.8" customHeight="1">
      <c r="A302" s="26" t="s">
        <v>517</v>
      </c>
      <c r="B302" s="25" t="s">
        <v>35</v>
      </c>
      <c r="C302" s="41" t="s">
        <v>516</v>
      </c>
      <c r="D302" s="40" t="s">
        <v>515</v>
      </c>
      <c r="E302" s="39" t="s">
        <v>514</v>
      </c>
      <c r="F302" s="38"/>
      <c r="G302" s="38"/>
      <c r="H302" s="19">
        <f t="shared" si="22"/>
        <v>0</v>
      </c>
      <c r="I302" s="21">
        <v>65</v>
      </c>
      <c r="J302" s="88">
        <v>1.1902439024390243</v>
      </c>
      <c r="K302" s="19">
        <f t="shared" si="23"/>
        <v>0</v>
      </c>
    </row>
    <row r="303" spans="1:11" s="7" customFormat="1" ht="115.8" customHeight="1">
      <c r="A303" s="26" t="s">
        <v>513</v>
      </c>
      <c r="B303" s="25" t="s">
        <v>35</v>
      </c>
      <c r="C303" s="41" t="s">
        <v>512</v>
      </c>
      <c r="D303" s="40" t="s">
        <v>511</v>
      </c>
      <c r="E303" s="39" t="s">
        <v>510</v>
      </c>
      <c r="F303" s="38"/>
      <c r="G303" s="38"/>
      <c r="H303" s="19">
        <f t="shared" si="22"/>
        <v>0</v>
      </c>
      <c r="I303" s="21">
        <v>95</v>
      </c>
      <c r="J303" s="88">
        <v>1.1902439024390243</v>
      </c>
      <c r="K303" s="19">
        <f t="shared" si="23"/>
        <v>0</v>
      </c>
    </row>
    <row r="304" spans="1:11" s="7" customFormat="1" ht="76.8" customHeight="1">
      <c r="A304" s="26" t="s">
        <v>509</v>
      </c>
      <c r="B304" s="25" t="s">
        <v>508</v>
      </c>
      <c r="C304" s="41" t="s">
        <v>507</v>
      </c>
      <c r="D304" s="40" t="s">
        <v>506</v>
      </c>
      <c r="E304" s="39" t="s">
        <v>505</v>
      </c>
      <c r="F304" s="38"/>
      <c r="G304" s="38"/>
      <c r="H304" s="19">
        <f t="shared" si="22"/>
        <v>0</v>
      </c>
      <c r="I304" s="21">
        <v>2.42</v>
      </c>
      <c r="J304" s="88">
        <v>2180</v>
      </c>
      <c r="K304" s="19">
        <f t="shared" si="23"/>
        <v>0</v>
      </c>
    </row>
    <row r="305" spans="1:11" s="7" customFormat="1" ht="51" customHeight="1">
      <c r="A305" s="26" t="s">
        <v>504</v>
      </c>
      <c r="B305" s="25"/>
      <c r="C305" s="28" t="s">
        <v>503</v>
      </c>
      <c r="D305" s="52" t="s">
        <v>502</v>
      </c>
      <c r="E305" s="51" t="s">
        <v>501</v>
      </c>
      <c r="F305" s="50"/>
      <c r="G305" s="50"/>
      <c r="H305" s="50"/>
      <c r="I305" s="21"/>
      <c r="J305" s="92"/>
      <c r="K305" s="19"/>
    </row>
    <row r="306" spans="1:11" s="7" customFormat="1" ht="88.8" customHeight="1">
      <c r="A306" s="26" t="s">
        <v>500</v>
      </c>
      <c r="B306" s="25" t="s">
        <v>35</v>
      </c>
      <c r="C306" s="41" t="s">
        <v>499</v>
      </c>
      <c r="D306" s="33" t="s">
        <v>498</v>
      </c>
      <c r="E306" s="32" t="s">
        <v>497</v>
      </c>
      <c r="F306" s="19"/>
      <c r="G306" s="19"/>
      <c r="H306" s="19">
        <f t="shared" ref="H306:H312" si="24">ROUND(F306+G306,2)</f>
        <v>0</v>
      </c>
      <c r="I306" s="21">
        <v>27.85</v>
      </c>
      <c r="J306" s="88">
        <v>2.3804878048780487</v>
      </c>
      <c r="K306" s="19">
        <f t="shared" ref="K306:K312" si="25">ROUND(H306*J306,2)</f>
        <v>0</v>
      </c>
    </row>
    <row r="307" spans="1:11" s="7" customFormat="1" ht="88.8" customHeight="1">
      <c r="A307" s="26" t="s">
        <v>496</v>
      </c>
      <c r="B307" s="25" t="s">
        <v>35</v>
      </c>
      <c r="C307" s="41" t="s">
        <v>495</v>
      </c>
      <c r="D307" s="33" t="s">
        <v>494</v>
      </c>
      <c r="E307" s="32" t="s">
        <v>493</v>
      </c>
      <c r="F307" s="19"/>
      <c r="G307" s="19"/>
      <c r="H307" s="19">
        <f t="shared" si="24"/>
        <v>0</v>
      </c>
      <c r="I307" s="21">
        <v>32.159999999999997</v>
      </c>
      <c r="J307" s="88">
        <v>1.1902439024390243</v>
      </c>
      <c r="K307" s="19">
        <f t="shared" si="25"/>
        <v>0</v>
      </c>
    </row>
    <row r="308" spans="1:11" s="7" customFormat="1" ht="88.8" customHeight="1">
      <c r="A308" s="26" t="s">
        <v>492</v>
      </c>
      <c r="B308" s="25" t="s">
        <v>35</v>
      </c>
      <c r="C308" s="41" t="s">
        <v>491</v>
      </c>
      <c r="D308" s="33" t="s">
        <v>490</v>
      </c>
      <c r="E308" s="32" t="s">
        <v>489</v>
      </c>
      <c r="F308" s="19"/>
      <c r="G308" s="19"/>
      <c r="H308" s="19">
        <f t="shared" si="24"/>
        <v>0</v>
      </c>
      <c r="I308" s="21">
        <v>33.94</v>
      </c>
      <c r="J308" s="88">
        <v>282</v>
      </c>
      <c r="K308" s="19">
        <f t="shared" si="25"/>
        <v>0</v>
      </c>
    </row>
    <row r="309" spans="1:11" s="7" customFormat="1" ht="88.8" customHeight="1">
      <c r="A309" s="26" t="s">
        <v>488</v>
      </c>
      <c r="B309" s="25" t="s">
        <v>35</v>
      </c>
      <c r="C309" s="41" t="s">
        <v>487</v>
      </c>
      <c r="D309" s="33" t="s">
        <v>486</v>
      </c>
      <c r="E309" s="32" t="s">
        <v>485</v>
      </c>
      <c r="F309" s="19"/>
      <c r="G309" s="19"/>
      <c r="H309" s="19">
        <f t="shared" si="24"/>
        <v>0</v>
      </c>
      <c r="I309" s="21">
        <v>38.81</v>
      </c>
      <c r="J309" s="88">
        <v>2</v>
      </c>
      <c r="K309" s="19">
        <f t="shared" si="25"/>
        <v>0</v>
      </c>
    </row>
    <row r="310" spans="1:11" s="7" customFormat="1" ht="88.8" customHeight="1">
      <c r="A310" s="26" t="s">
        <v>484</v>
      </c>
      <c r="B310" s="25" t="s">
        <v>35</v>
      </c>
      <c r="C310" s="41" t="s">
        <v>483</v>
      </c>
      <c r="D310" s="33" t="s">
        <v>482</v>
      </c>
      <c r="E310" s="32" t="s">
        <v>481</v>
      </c>
      <c r="F310" s="19"/>
      <c r="G310" s="19"/>
      <c r="H310" s="19">
        <f t="shared" si="24"/>
        <v>0</v>
      </c>
      <c r="I310" s="21">
        <v>42.8</v>
      </c>
      <c r="J310" s="88">
        <v>1.1902439024390243</v>
      </c>
      <c r="K310" s="19">
        <f t="shared" si="25"/>
        <v>0</v>
      </c>
    </row>
    <row r="311" spans="1:11" s="7" customFormat="1" ht="88.8" customHeight="1">
      <c r="A311" s="26" t="s">
        <v>480</v>
      </c>
      <c r="B311" s="25" t="s">
        <v>35</v>
      </c>
      <c r="C311" s="41" t="s">
        <v>479</v>
      </c>
      <c r="D311" s="33" t="s">
        <v>478</v>
      </c>
      <c r="E311" s="32" t="s">
        <v>477</v>
      </c>
      <c r="F311" s="19"/>
      <c r="G311" s="19"/>
      <c r="H311" s="19">
        <f t="shared" si="24"/>
        <v>0</v>
      </c>
      <c r="I311" s="21">
        <v>66.28</v>
      </c>
      <c r="J311" s="88">
        <v>46</v>
      </c>
      <c r="K311" s="19">
        <f t="shared" si="25"/>
        <v>0</v>
      </c>
    </row>
    <row r="312" spans="1:11" s="7" customFormat="1" ht="108" customHeight="1">
      <c r="A312" s="26" t="s">
        <v>476</v>
      </c>
      <c r="B312" s="25" t="s">
        <v>35</v>
      </c>
      <c r="C312" s="41" t="s">
        <v>475</v>
      </c>
      <c r="D312" s="33" t="s">
        <v>474</v>
      </c>
      <c r="E312" s="32" t="s">
        <v>473</v>
      </c>
      <c r="F312" s="19"/>
      <c r="G312" s="19"/>
      <c r="H312" s="19">
        <f t="shared" si="24"/>
        <v>0</v>
      </c>
      <c r="I312" s="21">
        <v>70</v>
      </c>
      <c r="J312" s="88">
        <v>88</v>
      </c>
      <c r="K312" s="19">
        <f t="shared" si="25"/>
        <v>0</v>
      </c>
    </row>
    <row r="313" spans="1:11" s="7" customFormat="1" ht="58.8" customHeight="1">
      <c r="A313" s="26" t="s">
        <v>472</v>
      </c>
      <c r="B313" s="25"/>
      <c r="C313" s="41" t="s">
        <v>471</v>
      </c>
      <c r="D313" s="33" t="s">
        <v>470</v>
      </c>
      <c r="E313" s="32" t="s">
        <v>469</v>
      </c>
      <c r="F313" s="22"/>
      <c r="G313" s="22"/>
      <c r="H313" s="22"/>
      <c r="I313" s="21"/>
      <c r="J313" s="87"/>
      <c r="K313" s="19"/>
    </row>
    <row r="314" spans="1:11" s="7" customFormat="1" ht="58.8" customHeight="1">
      <c r="A314" s="26" t="s">
        <v>468</v>
      </c>
      <c r="B314" s="25" t="s">
        <v>35</v>
      </c>
      <c r="C314" s="44" t="s">
        <v>467</v>
      </c>
      <c r="D314" s="33" t="s">
        <v>466</v>
      </c>
      <c r="E314" s="32" t="s">
        <v>465</v>
      </c>
      <c r="F314" s="19"/>
      <c r="G314" s="19"/>
      <c r="H314" s="19">
        <f>ROUND(F314+G314,2)</f>
        <v>0</v>
      </c>
      <c r="I314" s="21">
        <v>4.8</v>
      </c>
      <c r="J314" s="88">
        <v>12</v>
      </c>
      <c r="K314" s="19">
        <f>ROUND(H314*J314,2)</f>
        <v>0</v>
      </c>
    </row>
    <row r="315" spans="1:11" s="7" customFormat="1" ht="58.8" customHeight="1">
      <c r="A315" s="26" t="s">
        <v>464</v>
      </c>
      <c r="B315" s="25" t="s">
        <v>35</v>
      </c>
      <c r="C315" s="44" t="s">
        <v>463</v>
      </c>
      <c r="D315" s="33" t="s">
        <v>462</v>
      </c>
      <c r="E315" s="32" t="s">
        <v>461</v>
      </c>
      <c r="F315" s="19"/>
      <c r="G315" s="19"/>
      <c r="H315" s="19">
        <f>ROUND(F315+G315,2)</f>
        <v>0</v>
      </c>
      <c r="I315" s="21">
        <v>7.2</v>
      </c>
      <c r="J315" s="88">
        <v>2.3804878048780487</v>
      </c>
      <c r="K315" s="19">
        <f>ROUND(H315*J315,2)</f>
        <v>0</v>
      </c>
    </row>
    <row r="316" spans="1:11" s="7" customFormat="1" ht="58.8" customHeight="1">
      <c r="A316" s="26" t="s">
        <v>460</v>
      </c>
      <c r="B316" s="25" t="s">
        <v>35</v>
      </c>
      <c r="C316" s="44" t="s">
        <v>459</v>
      </c>
      <c r="D316" s="33" t="s">
        <v>458</v>
      </c>
      <c r="E316" s="32" t="s">
        <v>457</v>
      </c>
      <c r="F316" s="19"/>
      <c r="G316" s="19"/>
      <c r="H316" s="19">
        <f>ROUND(F316+G316,2)</f>
        <v>0</v>
      </c>
      <c r="I316" s="21">
        <v>4</v>
      </c>
      <c r="J316" s="88">
        <v>40.46829268292683</v>
      </c>
      <c r="K316" s="19">
        <f>ROUND(H316*J316,2)</f>
        <v>0</v>
      </c>
    </row>
    <row r="317" spans="1:11" s="7" customFormat="1" ht="51" customHeight="1">
      <c r="A317" s="26" t="s">
        <v>456</v>
      </c>
      <c r="B317" s="25"/>
      <c r="C317" s="41" t="s">
        <v>455</v>
      </c>
      <c r="D317" s="33" t="s">
        <v>454</v>
      </c>
      <c r="E317" s="32" t="s">
        <v>453</v>
      </c>
      <c r="F317" s="22"/>
      <c r="G317" s="22"/>
      <c r="H317" s="22"/>
      <c r="I317" s="21"/>
      <c r="J317" s="87"/>
      <c r="K317" s="19"/>
    </row>
    <row r="318" spans="1:11" s="7" customFormat="1" ht="105.6" customHeight="1">
      <c r="A318" s="26" t="s">
        <v>452</v>
      </c>
      <c r="B318" s="25" t="s">
        <v>35</v>
      </c>
      <c r="C318" s="44" t="s">
        <v>451</v>
      </c>
      <c r="D318" s="33" t="s">
        <v>450</v>
      </c>
      <c r="E318" s="32" t="s">
        <v>449</v>
      </c>
      <c r="F318" s="19"/>
      <c r="G318" s="19"/>
      <c r="H318" s="19">
        <f>ROUND(F318+G318,2)</f>
        <v>0</v>
      </c>
      <c r="I318" s="21">
        <v>2</v>
      </c>
      <c r="J318" s="88">
        <v>580</v>
      </c>
      <c r="K318" s="19">
        <f>ROUND(H318*J318,2)</f>
        <v>0</v>
      </c>
    </row>
    <row r="319" spans="1:11" s="7" customFormat="1" ht="65.400000000000006" customHeight="1">
      <c r="A319" s="26" t="s">
        <v>448</v>
      </c>
      <c r="B319" s="25" t="s">
        <v>35</v>
      </c>
      <c r="C319" s="44" t="s">
        <v>447</v>
      </c>
      <c r="D319" s="33" t="s">
        <v>446</v>
      </c>
      <c r="E319" s="32" t="s">
        <v>445</v>
      </c>
      <c r="F319" s="19"/>
      <c r="G319" s="19"/>
      <c r="H319" s="19">
        <f>ROUND(F319+G319,2)</f>
        <v>0</v>
      </c>
      <c r="I319" s="21">
        <v>3.2</v>
      </c>
      <c r="J319" s="88">
        <v>76</v>
      </c>
      <c r="K319" s="19">
        <f>ROUND(H319*J319,2)</f>
        <v>0</v>
      </c>
    </row>
    <row r="320" spans="1:11" s="7" customFormat="1" ht="53.4" customHeight="1">
      <c r="A320" s="26" t="s">
        <v>444</v>
      </c>
      <c r="B320" s="25" t="s">
        <v>35</v>
      </c>
      <c r="C320" s="44" t="s">
        <v>443</v>
      </c>
      <c r="D320" s="33" t="s">
        <v>442</v>
      </c>
      <c r="E320" s="32" t="s">
        <v>441</v>
      </c>
      <c r="F320" s="19"/>
      <c r="G320" s="19"/>
      <c r="H320" s="19">
        <f>ROUND(F320+G320,2)</f>
        <v>0</v>
      </c>
      <c r="I320" s="21">
        <v>12.45</v>
      </c>
      <c r="J320" s="88">
        <v>1.1902439024390243</v>
      </c>
      <c r="K320" s="19">
        <f>ROUND(H320*J320,2)</f>
        <v>0</v>
      </c>
    </row>
    <row r="321" spans="1:11" s="7" customFormat="1" ht="56.4" customHeight="1">
      <c r="A321" s="26" t="s">
        <v>440</v>
      </c>
      <c r="B321" s="25"/>
      <c r="C321" s="41" t="s">
        <v>439</v>
      </c>
      <c r="D321" s="33" t="s">
        <v>438</v>
      </c>
      <c r="E321" s="32" t="s">
        <v>437</v>
      </c>
      <c r="F321" s="22"/>
      <c r="G321" s="22"/>
      <c r="H321" s="22"/>
      <c r="I321" s="21"/>
      <c r="J321" s="87"/>
      <c r="K321" s="19"/>
    </row>
    <row r="322" spans="1:11" s="7" customFormat="1" ht="103.2" customHeight="1">
      <c r="A322" s="26" t="s">
        <v>436</v>
      </c>
      <c r="B322" s="25" t="s">
        <v>130</v>
      </c>
      <c r="C322" s="44" t="s">
        <v>435</v>
      </c>
      <c r="D322" s="33" t="s">
        <v>434</v>
      </c>
      <c r="E322" s="32" t="s">
        <v>433</v>
      </c>
      <c r="F322" s="19"/>
      <c r="G322" s="19"/>
      <c r="H322" s="19">
        <f t="shared" ref="H322:H327" si="26">ROUND(F322+G322,2)</f>
        <v>0</v>
      </c>
      <c r="I322" s="21">
        <v>4.08</v>
      </c>
      <c r="J322" s="88">
        <v>68</v>
      </c>
      <c r="K322" s="19">
        <f t="shared" ref="K322:K327" si="27">ROUND(H322*J322,2)</f>
        <v>0</v>
      </c>
    </row>
    <row r="323" spans="1:11" s="7" customFormat="1" ht="99.6" customHeight="1">
      <c r="A323" s="26" t="s">
        <v>432</v>
      </c>
      <c r="B323" s="25" t="s">
        <v>130</v>
      </c>
      <c r="C323" s="44" t="s">
        <v>431</v>
      </c>
      <c r="D323" s="33" t="s">
        <v>430</v>
      </c>
      <c r="E323" s="32" t="s">
        <v>429</v>
      </c>
      <c r="F323" s="19"/>
      <c r="G323" s="19"/>
      <c r="H323" s="19">
        <f t="shared" si="26"/>
        <v>0</v>
      </c>
      <c r="I323" s="21">
        <v>5.44</v>
      </c>
      <c r="J323" s="88">
        <v>244</v>
      </c>
      <c r="K323" s="19">
        <f t="shared" si="27"/>
        <v>0</v>
      </c>
    </row>
    <row r="324" spans="1:11" s="7" customFormat="1" ht="71.400000000000006" customHeight="1">
      <c r="A324" s="26" t="s">
        <v>428</v>
      </c>
      <c r="B324" s="25" t="s">
        <v>130</v>
      </c>
      <c r="C324" s="41" t="s">
        <v>427</v>
      </c>
      <c r="D324" s="40" t="s">
        <v>426</v>
      </c>
      <c r="E324" s="39" t="s">
        <v>425</v>
      </c>
      <c r="F324" s="38"/>
      <c r="G324" s="38"/>
      <c r="H324" s="19">
        <f t="shared" si="26"/>
        <v>0</v>
      </c>
      <c r="I324" s="21">
        <v>3.14</v>
      </c>
      <c r="J324" s="88">
        <v>326</v>
      </c>
      <c r="K324" s="19">
        <f t="shared" si="27"/>
        <v>0</v>
      </c>
    </row>
    <row r="325" spans="1:11" s="7" customFormat="1" ht="84.6" customHeight="1">
      <c r="A325" s="26" t="s">
        <v>424</v>
      </c>
      <c r="B325" s="25" t="s">
        <v>130</v>
      </c>
      <c r="C325" s="41" t="s">
        <v>423</v>
      </c>
      <c r="D325" s="40" t="s">
        <v>422</v>
      </c>
      <c r="E325" s="39" t="s">
        <v>421</v>
      </c>
      <c r="F325" s="38"/>
      <c r="G325" s="38"/>
      <c r="H325" s="19">
        <f t="shared" si="26"/>
        <v>0</v>
      </c>
      <c r="I325" s="21">
        <v>2.88</v>
      </c>
      <c r="J325" s="88">
        <v>2180</v>
      </c>
      <c r="K325" s="19">
        <f t="shared" si="27"/>
        <v>0</v>
      </c>
    </row>
    <row r="326" spans="1:11" s="7" customFormat="1" ht="77.400000000000006" customHeight="1">
      <c r="A326" s="26" t="s">
        <v>420</v>
      </c>
      <c r="B326" s="25" t="s">
        <v>130</v>
      </c>
      <c r="C326" s="41" t="s">
        <v>419</v>
      </c>
      <c r="D326" s="40" t="s">
        <v>418</v>
      </c>
      <c r="E326" s="39" t="s">
        <v>417</v>
      </c>
      <c r="F326" s="38"/>
      <c r="G326" s="38"/>
      <c r="H326" s="19">
        <f t="shared" si="26"/>
        <v>0</v>
      </c>
      <c r="I326" s="21">
        <v>4.45</v>
      </c>
      <c r="J326" s="88">
        <v>1132</v>
      </c>
      <c r="K326" s="19">
        <f t="shared" si="27"/>
        <v>0</v>
      </c>
    </row>
    <row r="327" spans="1:11" s="7" customFormat="1" ht="140.4" customHeight="1">
      <c r="A327" s="26" t="s">
        <v>416</v>
      </c>
      <c r="B327" s="25" t="s">
        <v>35</v>
      </c>
      <c r="C327" s="41" t="s">
        <v>415</v>
      </c>
      <c r="D327" s="40" t="s">
        <v>414</v>
      </c>
      <c r="E327" s="39" t="s">
        <v>413</v>
      </c>
      <c r="F327" s="38"/>
      <c r="G327" s="38"/>
      <c r="H327" s="19">
        <f t="shared" si="26"/>
        <v>0</v>
      </c>
      <c r="I327" s="21">
        <v>13.47</v>
      </c>
      <c r="J327" s="88">
        <v>2</v>
      </c>
      <c r="K327" s="19">
        <f t="shared" si="27"/>
        <v>0</v>
      </c>
    </row>
    <row r="328" spans="1:11" s="7" customFormat="1" ht="51" customHeight="1">
      <c r="A328" s="26" t="s">
        <v>412</v>
      </c>
      <c r="B328" s="25"/>
      <c r="C328" s="41" t="s">
        <v>411</v>
      </c>
      <c r="D328" s="40" t="s">
        <v>410</v>
      </c>
      <c r="E328" s="39" t="s">
        <v>409</v>
      </c>
      <c r="F328" s="43"/>
      <c r="G328" s="43"/>
      <c r="H328" s="43"/>
      <c r="I328" s="21"/>
      <c r="J328" s="91"/>
      <c r="K328" s="19"/>
    </row>
    <row r="329" spans="1:11" s="7" customFormat="1" ht="49.2" customHeight="1">
      <c r="A329" s="26" t="s">
        <v>408</v>
      </c>
      <c r="B329" s="25"/>
      <c r="C329" s="49" t="s">
        <v>407</v>
      </c>
      <c r="D329" s="47" t="s">
        <v>406</v>
      </c>
      <c r="E329" s="46" t="s">
        <v>405</v>
      </c>
      <c r="F329" s="45"/>
      <c r="G329" s="45"/>
      <c r="H329" s="45"/>
      <c r="I329" s="21"/>
      <c r="J329" s="90"/>
      <c r="K329" s="19"/>
    </row>
    <row r="330" spans="1:11" s="7" customFormat="1" ht="32.4" customHeight="1">
      <c r="A330" s="26" t="s">
        <v>404</v>
      </c>
      <c r="B330" s="25" t="s">
        <v>35</v>
      </c>
      <c r="C330" s="49" t="s">
        <v>403</v>
      </c>
      <c r="D330" s="47" t="s">
        <v>402</v>
      </c>
      <c r="E330" s="46" t="s">
        <v>401</v>
      </c>
      <c r="F330" s="48"/>
      <c r="G330" s="48"/>
      <c r="H330" s="19">
        <f t="shared" ref="H330:H335" si="28">ROUND(F330+G330,2)</f>
        <v>0</v>
      </c>
      <c r="I330" s="21">
        <v>3.67</v>
      </c>
      <c r="J330" s="88">
        <v>312</v>
      </c>
      <c r="K330" s="19">
        <f t="shared" ref="K330:K335" si="29">ROUND(H330*J330,2)</f>
        <v>0</v>
      </c>
    </row>
    <row r="331" spans="1:11" s="7" customFormat="1" ht="32.4" customHeight="1">
      <c r="A331" s="26" t="s">
        <v>400</v>
      </c>
      <c r="B331" s="25" t="s">
        <v>35</v>
      </c>
      <c r="C331" s="49" t="s">
        <v>399</v>
      </c>
      <c r="D331" s="47" t="s">
        <v>398</v>
      </c>
      <c r="E331" s="46" t="s">
        <v>397</v>
      </c>
      <c r="F331" s="48"/>
      <c r="G331" s="48"/>
      <c r="H331" s="19">
        <f t="shared" si="28"/>
        <v>0</v>
      </c>
      <c r="I331" s="21">
        <v>4</v>
      </c>
      <c r="J331" s="88">
        <v>906</v>
      </c>
      <c r="K331" s="19">
        <f t="shared" si="29"/>
        <v>0</v>
      </c>
    </row>
    <row r="332" spans="1:11" s="7" customFormat="1" ht="81" customHeight="1">
      <c r="A332" s="26" t="s">
        <v>396</v>
      </c>
      <c r="B332" s="25" t="s">
        <v>35</v>
      </c>
      <c r="C332" s="49" t="s">
        <v>395</v>
      </c>
      <c r="D332" s="47" t="s">
        <v>394</v>
      </c>
      <c r="E332" s="46" t="s">
        <v>393</v>
      </c>
      <c r="F332" s="48"/>
      <c r="G332" s="48"/>
      <c r="H332" s="19">
        <f t="shared" si="28"/>
        <v>0</v>
      </c>
      <c r="I332" s="21">
        <v>6</v>
      </c>
      <c r="J332" s="88">
        <v>116</v>
      </c>
      <c r="K332" s="19">
        <f t="shared" si="29"/>
        <v>0</v>
      </c>
    </row>
    <row r="333" spans="1:11" s="7" customFormat="1" ht="93.6" customHeight="1">
      <c r="A333" s="26" t="s">
        <v>392</v>
      </c>
      <c r="B333" s="25" t="s">
        <v>35</v>
      </c>
      <c r="C333" s="49" t="s">
        <v>391</v>
      </c>
      <c r="D333" s="47" t="s">
        <v>390</v>
      </c>
      <c r="E333" s="46" t="s">
        <v>389</v>
      </c>
      <c r="F333" s="48"/>
      <c r="G333" s="48"/>
      <c r="H333" s="19">
        <f t="shared" si="28"/>
        <v>0</v>
      </c>
      <c r="I333" s="21">
        <v>6.99</v>
      </c>
      <c r="J333" s="88">
        <v>210</v>
      </c>
      <c r="K333" s="19">
        <f t="shared" si="29"/>
        <v>0</v>
      </c>
    </row>
    <row r="334" spans="1:11" s="7" customFormat="1" ht="97.2" customHeight="1">
      <c r="A334" s="26" t="s">
        <v>388</v>
      </c>
      <c r="B334" s="25" t="s">
        <v>35</v>
      </c>
      <c r="C334" s="49" t="s">
        <v>387</v>
      </c>
      <c r="D334" s="47" t="s">
        <v>386</v>
      </c>
      <c r="E334" s="46" t="s">
        <v>385</v>
      </c>
      <c r="F334" s="48"/>
      <c r="G334" s="48"/>
      <c r="H334" s="19">
        <f t="shared" si="28"/>
        <v>0</v>
      </c>
      <c r="I334" s="21">
        <v>10.68</v>
      </c>
      <c r="J334" s="88">
        <v>66.653658536585368</v>
      </c>
      <c r="K334" s="19">
        <f t="shared" si="29"/>
        <v>0</v>
      </c>
    </row>
    <row r="335" spans="1:11" s="7" customFormat="1" ht="92.4" customHeight="1">
      <c r="A335" s="36" t="s">
        <v>384</v>
      </c>
      <c r="B335" s="25" t="s">
        <v>35</v>
      </c>
      <c r="C335" s="49" t="s">
        <v>383</v>
      </c>
      <c r="D335" s="47" t="s">
        <v>382</v>
      </c>
      <c r="E335" s="46" t="s">
        <v>381</v>
      </c>
      <c r="F335" s="48"/>
      <c r="G335" s="48"/>
      <c r="H335" s="19">
        <f t="shared" si="28"/>
        <v>0</v>
      </c>
      <c r="I335" s="21">
        <v>28</v>
      </c>
      <c r="J335" s="88">
        <v>2</v>
      </c>
      <c r="K335" s="19">
        <f t="shared" si="29"/>
        <v>0</v>
      </c>
    </row>
    <row r="336" spans="1:11" s="7" customFormat="1" ht="30.6" customHeight="1">
      <c r="A336" s="26" t="s">
        <v>380</v>
      </c>
      <c r="B336" s="25"/>
      <c r="C336" s="49" t="s">
        <v>379</v>
      </c>
      <c r="D336" s="47" t="s">
        <v>378</v>
      </c>
      <c r="E336" s="46" t="s">
        <v>377</v>
      </c>
      <c r="F336" s="45"/>
      <c r="G336" s="45"/>
      <c r="H336" s="45"/>
      <c r="I336" s="21"/>
      <c r="J336" s="90"/>
      <c r="K336" s="19"/>
    </row>
    <row r="337" spans="1:11" s="7" customFormat="1" ht="135.6" customHeight="1">
      <c r="A337" s="26" t="s">
        <v>376</v>
      </c>
      <c r="B337" s="25" t="s">
        <v>35</v>
      </c>
      <c r="C337" s="41" t="s">
        <v>375</v>
      </c>
      <c r="D337" s="40" t="s">
        <v>374</v>
      </c>
      <c r="E337" s="39" t="s">
        <v>373</v>
      </c>
      <c r="F337" s="38"/>
      <c r="G337" s="38"/>
      <c r="H337" s="19">
        <f t="shared" ref="H337:H343" si="30">ROUND(F337+G337,2)</f>
        <v>0</v>
      </c>
      <c r="I337" s="21">
        <v>10.66</v>
      </c>
      <c r="J337" s="88">
        <v>826</v>
      </c>
      <c r="K337" s="19">
        <f t="shared" ref="K337:K343" si="31">ROUND(H337*J337,2)</f>
        <v>0</v>
      </c>
    </row>
    <row r="338" spans="1:11" s="7" customFormat="1" ht="120.6" customHeight="1">
      <c r="A338" s="26" t="s">
        <v>372</v>
      </c>
      <c r="B338" s="25" t="s">
        <v>130</v>
      </c>
      <c r="C338" s="41" t="s">
        <v>371</v>
      </c>
      <c r="D338" s="40" t="s">
        <v>370</v>
      </c>
      <c r="E338" s="39" t="s">
        <v>369</v>
      </c>
      <c r="F338" s="38"/>
      <c r="G338" s="38"/>
      <c r="H338" s="19">
        <f t="shared" si="30"/>
        <v>0</v>
      </c>
      <c r="I338" s="21">
        <v>10.8</v>
      </c>
      <c r="J338" s="88">
        <v>130</v>
      </c>
      <c r="K338" s="19">
        <f t="shared" si="31"/>
        <v>0</v>
      </c>
    </row>
    <row r="339" spans="1:11" s="7" customFormat="1" ht="52.8" customHeight="1">
      <c r="A339" s="26" t="s">
        <v>368</v>
      </c>
      <c r="B339" s="25" t="s">
        <v>35</v>
      </c>
      <c r="C339" s="41" t="s">
        <v>367</v>
      </c>
      <c r="D339" s="33" t="s">
        <v>366</v>
      </c>
      <c r="E339" s="32" t="s">
        <v>365</v>
      </c>
      <c r="F339" s="19"/>
      <c r="G339" s="19"/>
      <c r="H339" s="19">
        <f t="shared" si="30"/>
        <v>0</v>
      </c>
      <c r="I339" s="21">
        <v>10.96</v>
      </c>
      <c r="J339" s="88">
        <v>1.1902439024390243</v>
      </c>
      <c r="K339" s="19">
        <f t="shared" si="31"/>
        <v>0</v>
      </c>
    </row>
    <row r="340" spans="1:11" s="7" customFormat="1" ht="53.4" customHeight="1">
      <c r="A340" s="26" t="s">
        <v>364</v>
      </c>
      <c r="B340" s="25" t="s">
        <v>35</v>
      </c>
      <c r="C340" s="44" t="s">
        <v>363</v>
      </c>
      <c r="D340" s="40" t="s">
        <v>362</v>
      </c>
      <c r="E340" s="39" t="s">
        <v>361</v>
      </c>
      <c r="F340" s="38"/>
      <c r="G340" s="38"/>
      <c r="H340" s="19">
        <f t="shared" si="30"/>
        <v>0</v>
      </c>
      <c r="I340" s="21">
        <v>1.2</v>
      </c>
      <c r="J340" s="88">
        <v>88</v>
      </c>
      <c r="K340" s="19">
        <f t="shared" si="31"/>
        <v>0</v>
      </c>
    </row>
    <row r="341" spans="1:11" s="7" customFormat="1" ht="97.2" customHeight="1">
      <c r="A341" s="26" t="s">
        <v>360</v>
      </c>
      <c r="B341" s="25" t="s">
        <v>35</v>
      </c>
      <c r="C341" s="41" t="s">
        <v>359</v>
      </c>
      <c r="D341" s="47" t="s">
        <v>358</v>
      </c>
      <c r="E341" s="46" t="s">
        <v>357</v>
      </c>
      <c r="F341" s="48"/>
      <c r="G341" s="48"/>
      <c r="H341" s="19">
        <f t="shared" si="30"/>
        <v>0</v>
      </c>
      <c r="I341" s="21">
        <v>11.43</v>
      </c>
      <c r="J341" s="88">
        <v>2</v>
      </c>
      <c r="K341" s="19">
        <f t="shared" si="31"/>
        <v>0</v>
      </c>
    </row>
    <row r="342" spans="1:11" s="7" customFormat="1" ht="91.8">
      <c r="A342" s="26" t="s">
        <v>356</v>
      </c>
      <c r="B342" s="25" t="s">
        <v>355</v>
      </c>
      <c r="C342" s="41" t="s">
        <v>354</v>
      </c>
      <c r="D342" s="47" t="s">
        <v>353</v>
      </c>
      <c r="E342" s="46" t="s">
        <v>352</v>
      </c>
      <c r="F342" s="48"/>
      <c r="G342" s="48"/>
      <c r="H342" s="19">
        <f t="shared" si="30"/>
        <v>0</v>
      </c>
      <c r="I342" s="21">
        <v>12.04</v>
      </c>
      <c r="J342" s="88">
        <v>50</v>
      </c>
      <c r="K342" s="19">
        <f t="shared" si="31"/>
        <v>0</v>
      </c>
    </row>
    <row r="343" spans="1:11" s="7" customFormat="1" ht="64.8" customHeight="1">
      <c r="A343" s="26" t="s">
        <v>351</v>
      </c>
      <c r="B343" s="25" t="s">
        <v>35</v>
      </c>
      <c r="C343" s="41" t="s">
        <v>350</v>
      </c>
      <c r="D343" s="47" t="s">
        <v>349</v>
      </c>
      <c r="E343" s="46" t="s">
        <v>348</v>
      </c>
      <c r="F343" s="48"/>
      <c r="G343" s="48"/>
      <c r="H343" s="19">
        <f t="shared" si="30"/>
        <v>0</v>
      </c>
      <c r="I343" s="21">
        <v>78.86</v>
      </c>
      <c r="J343" s="88">
        <v>32</v>
      </c>
      <c r="K343" s="19">
        <f t="shared" si="31"/>
        <v>0</v>
      </c>
    </row>
    <row r="344" spans="1:11" s="7" customFormat="1" ht="31.8" customHeight="1">
      <c r="A344" s="26" t="s">
        <v>347</v>
      </c>
      <c r="B344" s="25"/>
      <c r="C344" s="41" t="s">
        <v>346</v>
      </c>
      <c r="D344" s="47" t="s">
        <v>345</v>
      </c>
      <c r="E344" s="46" t="s">
        <v>344</v>
      </c>
      <c r="F344" s="45"/>
      <c r="G344" s="45"/>
      <c r="H344" s="45"/>
      <c r="I344" s="21"/>
      <c r="J344" s="90"/>
      <c r="K344" s="19"/>
    </row>
    <row r="345" spans="1:11" s="7" customFormat="1" ht="50.4" customHeight="1">
      <c r="A345" s="26" t="s">
        <v>343</v>
      </c>
      <c r="B345" s="25" t="s">
        <v>35</v>
      </c>
      <c r="C345" s="44" t="s">
        <v>342</v>
      </c>
      <c r="D345" s="33" t="s">
        <v>341</v>
      </c>
      <c r="E345" s="32" t="s">
        <v>340</v>
      </c>
      <c r="F345" s="19"/>
      <c r="G345" s="19"/>
      <c r="H345" s="19">
        <f t="shared" ref="H345:H353" si="32">ROUND(F345+G345,2)</f>
        <v>0</v>
      </c>
      <c r="I345" s="21">
        <v>28.42</v>
      </c>
      <c r="J345" s="88">
        <v>284</v>
      </c>
      <c r="K345" s="19">
        <f t="shared" ref="K345:K353" si="33">ROUND(H345*J345,2)</f>
        <v>0</v>
      </c>
    </row>
    <row r="346" spans="1:11" s="7" customFormat="1" ht="50.4" customHeight="1">
      <c r="A346" s="26" t="s">
        <v>339</v>
      </c>
      <c r="B346" s="25" t="s">
        <v>35</v>
      </c>
      <c r="C346" s="41" t="s">
        <v>338</v>
      </c>
      <c r="D346" s="33" t="s">
        <v>337</v>
      </c>
      <c r="E346" s="32" t="s">
        <v>336</v>
      </c>
      <c r="F346" s="19"/>
      <c r="G346" s="19"/>
      <c r="H346" s="19">
        <f t="shared" si="32"/>
        <v>0</v>
      </c>
      <c r="I346" s="21">
        <v>3.6</v>
      </c>
      <c r="J346" s="88">
        <v>820</v>
      </c>
      <c r="K346" s="19">
        <f t="shared" si="33"/>
        <v>0</v>
      </c>
    </row>
    <row r="347" spans="1:11" s="7" customFormat="1" ht="50.4" customHeight="1">
      <c r="A347" s="26" t="s">
        <v>335</v>
      </c>
      <c r="B347" s="25" t="s">
        <v>35</v>
      </c>
      <c r="C347" s="41" t="s">
        <v>334</v>
      </c>
      <c r="D347" s="33" t="s">
        <v>333</v>
      </c>
      <c r="E347" s="32" t="s">
        <v>332</v>
      </c>
      <c r="F347" s="19"/>
      <c r="G347" s="19"/>
      <c r="H347" s="19">
        <f t="shared" si="32"/>
        <v>0</v>
      </c>
      <c r="I347" s="21">
        <v>5.6</v>
      </c>
      <c r="J347" s="88">
        <v>58</v>
      </c>
      <c r="K347" s="19">
        <f t="shared" si="33"/>
        <v>0</v>
      </c>
    </row>
    <row r="348" spans="1:11" s="7" customFormat="1" ht="50.4" customHeight="1">
      <c r="A348" s="26" t="s">
        <v>331</v>
      </c>
      <c r="B348" s="25" t="s">
        <v>35</v>
      </c>
      <c r="C348" s="44" t="s">
        <v>330</v>
      </c>
      <c r="D348" s="33" t="s">
        <v>329</v>
      </c>
      <c r="E348" s="32" t="s">
        <v>328</v>
      </c>
      <c r="F348" s="19"/>
      <c r="G348" s="19"/>
      <c r="H348" s="19">
        <f t="shared" si="32"/>
        <v>0</v>
      </c>
      <c r="I348" s="21">
        <v>3.6</v>
      </c>
      <c r="J348" s="88">
        <v>124.97560975609755</v>
      </c>
      <c r="K348" s="19">
        <f t="shared" si="33"/>
        <v>0</v>
      </c>
    </row>
    <row r="349" spans="1:11" s="7" customFormat="1" ht="78.599999999999994" customHeight="1">
      <c r="A349" s="26" t="s">
        <v>327</v>
      </c>
      <c r="B349" s="25" t="s">
        <v>35</v>
      </c>
      <c r="C349" s="44" t="s">
        <v>326</v>
      </c>
      <c r="D349" s="33" t="s">
        <v>325</v>
      </c>
      <c r="E349" s="32" t="s">
        <v>324</v>
      </c>
      <c r="F349" s="19"/>
      <c r="G349" s="19"/>
      <c r="H349" s="19">
        <f t="shared" si="32"/>
        <v>0</v>
      </c>
      <c r="I349" s="21">
        <v>2</v>
      </c>
      <c r="J349" s="88">
        <v>34</v>
      </c>
      <c r="K349" s="19">
        <f t="shared" si="33"/>
        <v>0</v>
      </c>
    </row>
    <row r="350" spans="1:11" s="7" customFormat="1" ht="78.599999999999994" customHeight="1">
      <c r="A350" s="26" t="s">
        <v>323</v>
      </c>
      <c r="B350" s="25" t="s">
        <v>35</v>
      </c>
      <c r="C350" s="44" t="s">
        <v>322</v>
      </c>
      <c r="D350" s="33" t="s">
        <v>321</v>
      </c>
      <c r="E350" s="32" t="s">
        <v>320</v>
      </c>
      <c r="F350" s="19"/>
      <c r="G350" s="19"/>
      <c r="H350" s="19">
        <f t="shared" si="32"/>
        <v>0</v>
      </c>
      <c r="I350" s="21">
        <v>2.8</v>
      </c>
      <c r="J350" s="88">
        <v>4</v>
      </c>
      <c r="K350" s="19">
        <f t="shared" si="33"/>
        <v>0</v>
      </c>
    </row>
    <row r="351" spans="1:11" s="7" customFormat="1" ht="73.2" customHeight="1">
      <c r="A351" s="26" t="s">
        <v>319</v>
      </c>
      <c r="B351" s="25" t="s">
        <v>35</v>
      </c>
      <c r="C351" s="44" t="s">
        <v>318</v>
      </c>
      <c r="D351" s="33" t="s">
        <v>317</v>
      </c>
      <c r="E351" s="32" t="s">
        <v>316</v>
      </c>
      <c r="F351" s="19"/>
      <c r="G351" s="19"/>
      <c r="H351" s="19">
        <f t="shared" si="32"/>
        <v>0</v>
      </c>
      <c r="I351" s="21">
        <v>7.8</v>
      </c>
      <c r="J351" s="88">
        <v>2</v>
      </c>
      <c r="K351" s="19">
        <f t="shared" si="33"/>
        <v>0</v>
      </c>
    </row>
    <row r="352" spans="1:11" s="7" customFormat="1" ht="73.2" customHeight="1">
      <c r="A352" s="26" t="s">
        <v>315</v>
      </c>
      <c r="B352" s="25" t="s">
        <v>35</v>
      </c>
      <c r="C352" s="24" t="s">
        <v>314</v>
      </c>
      <c r="D352" s="33" t="s">
        <v>313</v>
      </c>
      <c r="E352" s="32" t="s">
        <v>312</v>
      </c>
      <c r="F352" s="19"/>
      <c r="G352" s="19"/>
      <c r="H352" s="19">
        <f t="shared" si="32"/>
        <v>0</v>
      </c>
      <c r="I352" s="21">
        <v>3.41</v>
      </c>
      <c r="J352" s="88">
        <v>238.04878048780486</v>
      </c>
      <c r="K352" s="19">
        <f t="shared" si="33"/>
        <v>0</v>
      </c>
    </row>
    <row r="353" spans="1:11" s="7" customFormat="1" ht="53.4" customHeight="1">
      <c r="A353" s="26" t="s">
        <v>311</v>
      </c>
      <c r="B353" s="25" t="s">
        <v>35</v>
      </c>
      <c r="C353" s="24" t="s">
        <v>310</v>
      </c>
      <c r="D353" s="33" t="s">
        <v>309</v>
      </c>
      <c r="E353" s="32" t="s">
        <v>308</v>
      </c>
      <c r="F353" s="19"/>
      <c r="G353" s="19"/>
      <c r="H353" s="19">
        <f t="shared" si="32"/>
        <v>0</v>
      </c>
      <c r="I353" s="21">
        <v>72.48</v>
      </c>
      <c r="J353" s="88">
        <v>2</v>
      </c>
      <c r="K353" s="19">
        <f t="shared" si="33"/>
        <v>0</v>
      </c>
    </row>
    <row r="354" spans="1:11" s="7" customFormat="1" ht="54.6" customHeight="1">
      <c r="A354" s="26" t="s">
        <v>307</v>
      </c>
      <c r="B354" s="25"/>
      <c r="C354" s="41" t="s">
        <v>306</v>
      </c>
      <c r="D354" s="40" t="s">
        <v>305</v>
      </c>
      <c r="E354" s="39" t="s">
        <v>304</v>
      </c>
      <c r="F354" s="43"/>
      <c r="G354" s="43"/>
      <c r="H354" s="43"/>
      <c r="I354" s="21"/>
      <c r="J354" s="91"/>
      <c r="K354" s="19"/>
    </row>
    <row r="355" spans="1:11" s="7" customFormat="1" ht="42.6" customHeight="1">
      <c r="A355" s="26" t="s">
        <v>303</v>
      </c>
      <c r="B355" s="25"/>
      <c r="C355" s="41" t="s">
        <v>302</v>
      </c>
      <c r="D355" s="40" t="s">
        <v>301</v>
      </c>
      <c r="E355" s="39" t="s">
        <v>300</v>
      </c>
      <c r="F355" s="43"/>
      <c r="G355" s="43"/>
      <c r="H355" s="43"/>
      <c r="I355" s="21"/>
      <c r="J355" s="91"/>
      <c r="K355" s="19"/>
    </row>
    <row r="356" spans="1:11" s="7" customFormat="1" ht="112.2" customHeight="1">
      <c r="A356" s="26" t="s">
        <v>299</v>
      </c>
      <c r="B356" s="25" t="s">
        <v>130</v>
      </c>
      <c r="C356" s="24" t="s">
        <v>298</v>
      </c>
      <c r="D356" s="33" t="s">
        <v>297</v>
      </c>
      <c r="E356" s="32" t="s">
        <v>296</v>
      </c>
      <c r="F356" s="19"/>
      <c r="G356" s="19"/>
      <c r="H356" s="19">
        <f>ROUND(F356+G356,2)</f>
        <v>0</v>
      </c>
      <c r="I356" s="21">
        <v>9.18</v>
      </c>
      <c r="J356" s="88">
        <v>190</v>
      </c>
      <c r="K356" s="19">
        <f>ROUND(H356*J356,2)</f>
        <v>0</v>
      </c>
    </row>
    <row r="357" spans="1:11" s="7" customFormat="1" ht="93.6" customHeight="1">
      <c r="A357" s="26" t="s">
        <v>295</v>
      </c>
      <c r="B357" s="25" t="s">
        <v>35</v>
      </c>
      <c r="C357" s="41" t="s">
        <v>294</v>
      </c>
      <c r="D357" s="40" t="s">
        <v>293</v>
      </c>
      <c r="E357" s="39" t="s">
        <v>292</v>
      </c>
      <c r="F357" s="38"/>
      <c r="G357" s="38"/>
      <c r="H357" s="19">
        <f>ROUND(F357+G357,2)</f>
        <v>0</v>
      </c>
      <c r="I357" s="21">
        <v>171</v>
      </c>
      <c r="J357" s="88">
        <v>2</v>
      </c>
      <c r="K357" s="19">
        <f>ROUND(H357*J357,2)</f>
        <v>0</v>
      </c>
    </row>
    <row r="358" spans="1:11" s="7" customFormat="1" ht="108.6" customHeight="1">
      <c r="A358" s="26" t="s">
        <v>291</v>
      </c>
      <c r="B358" s="25" t="s">
        <v>35</v>
      </c>
      <c r="C358" s="24" t="s">
        <v>290</v>
      </c>
      <c r="D358" s="33" t="s">
        <v>289</v>
      </c>
      <c r="E358" s="32" t="s">
        <v>288</v>
      </c>
      <c r="F358" s="19"/>
      <c r="G358" s="19"/>
      <c r="H358" s="19">
        <f>ROUND(F358+G358,2)</f>
        <v>0</v>
      </c>
      <c r="I358" s="21">
        <v>30</v>
      </c>
      <c r="J358" s="88">
        <v>2</v>
      </c>
      <c r="K358" s="19">
        <f>ROUND(H358*J358,2)</f>
        <v>0</v>
      </c>
    </row>
    <row r="359" spans="1:11" s="7" customFormat="1" ht="58.8" customHeight="1">
      <c r="A359" s="26" t="s">
        <v>287</v>
      </c>
      <c r="B359" s="25" t="s">
        <v>35</v>
      </c>
      <c r="C359" s="41" t="s">
        <v>286</v>
      </c>
      <c r="D359" s="40" t="s">
        <v>285</v>
      </c>
      <c r="E359" s="39" t="s">
        <v>284</v>
      </c>
      <c r="F359" s="38"/>
      <c r="G359" s="38"/>
      <c r="H359" s="19">
        <f>ROUND(F359+G359,2)</f>
        <v>0</v>
      </c>
      <c r="I359" s="21">
        <v>44</v>
      </c>
      <c r="J359" s="88">
        <v>4</v>
      </c>
      <c r="K359" s="19">
        <f>ROUND(H359*J359,2)</f>
        <v>0</v>
      </c>
    </row>
    <row r="360" spans="1:11" s="7" customFormat="1" ht="51" customHeight="1">
      <c r="A360" s="26" t="s">
        <v>283</v>
      </c>
      <c r="B360" s="25" t="s">
        <v>35</v>
      </c>
      <c r="C360" s="41" t="s">
        <v>282</v>
      </c>
      <c r="D360" s="40" t="s">
        <v>281</v>
      </c>
      <c r="E360" s="39" t="s">
        <v>280</v>
      </c>
      <c r="F360" s="38"/>
      <c r="G360" s="38"/>
      <c r="H360" s="19">
        <f>ROUND(F360+G360,2)</f>
        <v>0</v>
      </c>
      <c r="I360" s="21">
        <v>21.48</v>
      </c>
      <c r="J360" s="88">
        <v>2</v>
      </c>
      <c r="K360" s="19">
        <f>ROUND(H360*J360,2)</f>
        <v>0</v>
      </c>
    </row>
    <row r="361" spans="1:11" s="7" customFormat="1" ht="46.8" customHeight="1">
      <c r="A361" s="26" t="s">
        <v>279</v>
      </c>
      <c r="B361" s="25"/>
      <c r="C361" s="41" t="s">
        <v>278</v>
      </c>
      <c r="D361" s="40" t="s">
        <v>277</v>
      </c>
      <c r="E361" s="39" t="s">
        <v>276</v>
      </c>
      <c r="F361" s="43"/>
      <c r="G361" s="43"/>
      <c r="H361" s="43"/>
      <c r="I361" s="21"/>
      <c r="J361" s="91"/>
      <c r="K361" s="19"/>
    </row>
    <row r="362" spans="1:11" s="7" customFormat="1" ht="85.8" customHeight="1">
      <c r="A362" s="26" t="s">
        <v>275</v>
      </c>
      <c r="B362" s="25" t="s">
        <v>35</v>
      </c>
      <c r="C362" s="41" t="s">
        <v>274</v>
      </c>
      <c r="D362" s="40" t="s">
        <v>273</v>
      </c>
      <c r="E362" s="39" t="s">
        <v>272</v>
      </c>
      <c r="F362" s="38"/>
      <c r="G362" s="38"/>
      <c r="H362" s="19">
        <f t="shared" ref="H362:H367" si="34">ROUND(F362+G362,2)</f>
        <v>0</v>
      </c>
      <c r="I362" s="21">
        <v>623.29999999999995</v>
      </c>
      <c r="J362" s="88">
        <v>4</v>
      </c>
      <c r="K362" s="19">
        <f t="shared" ref="K362:K367" si="35">ROUND(H362*J362,2)</f>
        <v>0</v>
      </c>
    </row>
    <row r="363" spans="1:11" s="7" customFormat="1" ht="63.6" customHeight="1">
      <c r="A363" s="26" t="s">
        <v>271</v>
      </c>
      <c r="B363" s="25" t="s">
        <v>35</v>
      </c>
      <c r="C363" s="41" t="s">
        <v>270</v>
      </c>
      <c r="D363" s="40" t="s">
        <v>269</v>
      </c>
      <c r="E363" s="39" t="s">
        <v>268</v>
      </c>
      <c r="F363" s="38"/>
      <c r="G363" s="38"/>
      <c r="H363" s="19">
        <f t="shared" si="34"/>
        <v>0</v>
      </c>
      <c r="I363" s="21">
        <v>333.18</v>
      </c>
      <c r="J363" s="88">
        <v>2</v>
      </c>
      <c r="K363" s="19">
        <f t="shared" si="35"/>
        <v>0</v>
      </c>
    </row>
    <row r="364" spans="1:11" s="7" customFormat="1" ht="65.400000000000006" customHeight="1">
      <c r="A364" s="26" t="s">
        <v>267</v>
      </c>
      <c r="B364" s="25" t="s">
        <v>35</v>
      </c>
      <c r="C364" s="41" t="s">
        <v>266</v>
      </c>
      <c r="D364" s="40" t="s">
        <v>265</v>
      </c>
      <c r="E364" s="39" t="s">
        <v>264</v>
      </c>
      <c r="F364" s="38"/>
      <c r="G364" s="38"/>
      <c r="H364" s="19">
        <f t="shared" si="34"/>
        <v>0</v>
      </c>
      <c r="I364" s="21">
        <v>223.29</v>
      </c>
      <c r="J364" s="88">
        <v>4</v>
      </c>
      <c r="K364" s="19">
        <f t="shared" si="35"/>
        <v>0</v>
      </c>
    </row>
    <row r="365" spans="1:11" s="7" customFormat="1" ht="109.2" customHeight="1">
      <c r="A365" s="26" t="s">
        <v>263</v>
      </c>
      <c r="B365" s="25" t="s">
        <v>35</v>
      </c>
      <c r="C365" s="41" t="s">
        <v>262</v>
      </c>
      <c r="D365" s="40" t="s">
        <v>261</v>
      </c>
      <c r="E365" s="39" t="s">
        <v>260</v>
      </c>
      <c r="F365" s="38"/>
      <c r="G365" s="38"/>
      <c r="H365" s="19">
        <f t="shared" si="34"/>
        <v>0</v>
      </c>
      <c r="I365" s="21">
        <v>111.32</v>
      </c>
      <c r="J365" s="88">
        <v>2</v>
      </c>
      <c r="K365" s="19">
        <f t="shared" si="35"/>
        <v>0</v>
      </c>
    </row>
    <row r="366" spans="1:11" s="7" customFormat="1" ht="76.8" customHeight="1">
      <c r="A366" s="26" t="s">
        <v>259</v>
      </c>
      <c r="B366" s="25" t="s">
        <v>35</v>
      </c>
      <c r="C366" s="41" t="s">
        <v>258</v>
      </c>
      <c r="D366" s="40" t="s">
        <v>257</v>
      </c>
      <c r="E366" s="39" t="s">
        <v>256</v>
      </c>
      <c r="F366" s="38"/>
      <c r="G366" s="38"/>
      <c r="H366" s="19">
        <f t="shared" si="34"/>
        <v>0</v>
      </c>
      <c r="I366" s="21">
        <v>45</v>
      </c>
      <c r="J366" s="88">
        <v>2</v>
      </c>
      <c r="K366" s="19">
        <f t="shared" si="35"/>
        <v>0</v>
      </c>
    </row>
    <row r="367" spans="1:11" s="7" customFormat="1" ht="55.2" customHeight="1">
      <c r="A367" s="26" t="s">
        <v>255</v>
      </c>
      <c r="B367" s="25" t="s">
        <v>130</v>
      </c>
      <c r="C367" s="41" t="s">
        <v>254</v>
      </c>
      <c r="D367" s="40" t="s">
        <v>253</v>
      </c>
      <c r="E367" s="39" t="s">
        <v>252</v>
      </c>
      <c r="F367" s="38"/>
      <c r="G367" s="38"/>
      <c r="H367" s="19">
        <f t="shared" si="34"/>
        <v>0</v>
      </c>
      <c r="I367" s="21">
        <v>23.61</v>
      </c>
      <c r="J367" s="88">
        <v>2</v>
      </c>
      <c r="K367" s="19">
        <f t="shared" si="35"/>
        <v>0</v>
      </c>
    </row>
    <row r="368" spans="1:11" s="42" customFormat="1" ht="26.4" customHeight="1">
      <c r="A368" s="26" t="s">
        <v>251</v>
      </c>
      <c r="B368" s="25"/>
      <c r="C368" s="41" t="s">
        <v>250</v>
      </c>
      <c r="D368" s="40" t="s">
        <v>249</v>
      </c>
      <c r="E368" s="39" t="s">
        <v>248</v>
      </c>
      <c r="F368" s="43"/>
      <c r="G368" s="43"/>
      <c r="H368" s="43"/>
      <c r="I368" s="21"/>
      <c r="J368" s="91"/>
      <c r="K368" s="19"/>
    </row>
    <row r="369" spans="1:11" s="7" customFormat="1" ht="75" customHeight="1">
      <c r="A369" s="26" t="s">
        <v>247</v>
      </c>
      <c r="B369" s="25" t="s">
        <v>130</v>
      </c>
      <c r="C369" s="41" t="s">
        <v>246</v>
      </c>
      <c r="D369" s="33" t="s">
        <v>245</v>
      </c>
      <c r="E369" s="32" t="s">
        <v>244</v>
      </c>
      <c r="F369" s="19"/>
      <c r="G369" s="19"/>
      <c r="H369" s="19">
        <f t="shared" ref="H369:H374" si="36">ROUND(F369+G369,2)</f>
        <v>0</v>
      </c>
      <c r="I369" s="21">
        <v>3.45</v>
      </c>
      <c r="J369" s="88">
        <v>180</v>
      </c>
      <c r="K369" s="19">
        <f t="shared" ref="K369:K374" si="37">ROUND(H369*J369,2)</f>
        <v>0</v>
      </c>
    </row>
    <row r="370" spans="1:11" s="7" customFormat="1" ht="64.8" customHeight="1">
      <c r="A370" s="26" t="s">
        <v>243</v>
      </c>
      <c r="B370" s="25" t="s">
        <v>35</v>
      </c>
      <c r="C370" s="41" t="s">
        <v>242</v>
      </c>
      <c r="D370" s="40" t="s">
        <v>241</v>
      </c>
      <c r="E370" s="39" t="s">
        <v>240</v>
      </c>
      <c r="F370" s="38"/>
      <c r="G370" s="38"/>
      <c r="H370" s="19">
        <f t="shared" si="36"/>
        <v>0</v>
      </c>
      <c r="I370" s="21">
        <v>83.6</v>
      </c>
      <c r="J370" s="88">
        <v>20</v>
      </c>
      <c r="K370" s="19">
        <f t="shared" si="37"/>
        <v>0</v>
      </c>
    </row>
    <row r="371" spans="1:11" s="7" customFormat="1" ht="76.8" customHeight="1">
      <c r="A371" s="26" t="s">
        <v>239</v>
      </c>
      <c r="B371" s="25" t="s">
        <v>35</v>
      </c>
      <c r="C371" s="41" t="s">
        <v>238</v>
      </c>
      <c r="D371" s="33" t="s">
        <v>237</v>
      </c>
      <c r="E371" s="32" t="s">
        <v>236</v>
      </c>
      <c r="F371" s="19"/>
      <c r="G371" s="19"/>
      <c r="H371" s="19">
        <f t="shared" si="36"/>
        <v>0</v>
      </c>
      <c r="I371" s="21">
        <v>14.17</v>
      </c>
      <c r="J371" s="88">
        <v>20</v>
      </c>
      <c r="K371" s="19">
        <f t="shared" si="37"/>
        <v>0</v>
      </c>
    </row>
    <row r="372" spans="1:11" s="7" customFormat="1" ht="84" customHeight="1">
      <c r="A372" s="26" t="s">
        <v>235</v>
      </c>
      <c r="B372" s="25" t="s">
        <v>35</v>
      </c>
      <c r="C372" s="41" t="s">
        <v>234</v>
      </c>
      <c r="D372" s="40" t="s">
        <v>233</v>
      </c>
      <c r="E372" s="39" t="s">
        <v>232</v>
      </c>
      <c r="F372" s="38"/>
      <c r="G372" s="38"/>
      <c r="H372" s="19">
        <f t="shared" si="36"/>
        <v>0</v>
      </c>
      <c r="I372" s="21">
        <v>480</v>
      </c>
      <c r="J372" s="88">
        <v>10</v>
      </c>
      <c r="K372" s="19">
        <f t="shared" si="37"/>
        <v>0</v>
      </c>
    </row>
    <row r="373" spans="1:11" s="7" customFormat="1" ht="66.599999999999994" customHeight="1">
      <c r="A373" s="26" t="s">
        <v>231</v>
      </c>
      <c r="B373" s="25" t="s">
        <v>35</v>
      </c>
      <c r="C373" s="41" t="s">
        <v>230</v>
      </c>
      <c r="D373" s="40" t="s">
        <v>229</v>
      </c>
      <c r="E373" s="39" t="s">
        <v>228</v>
      </c>
      <c r="F373" s="38"/>
      <c r="G373" s="38"/>
      <c r="H373" s="19">
        <f t="shared" si="36"/>
        <v>0</v>
      </c>
      <c r="I373" s="21">
        <v>68</v>
      </c>
      <c r="J373" s="88">
        <v>16</v>
      </c>
      <c r="K373" s="19">
        <f t="shared" si="37"/>
        <v>0</v>
      </c>
    </row>
    <row r="374" spans="1:11" s="7" customFormat="1" ht="56.4" customHeight="1">
      <c r="A374" s="26" t="s">
        <v>227</v>
      </c>
      <c r="B374" s="25" t="s">
        <v>130</v>
      </c>
      <c r="C374" s="41" t="s">
        <v>226</v>
      </c>
      <c r="D374" s="40" t="s">
        <v>225</v>
      </c>
      <c r="E374" s="39" t="s">
        <v>224</v>
      </c>
      <c r="F374" s="38"/>
      <c r="G374" s="38"/>
      <c r="H374" s="19">
        <f t="shared" si="36"/>
        <v>0</v>
      </c>
      <c r="I374" s="21">
        <v>3.4</v>
      </c>
      <c r="J374" s="88">
        <v>2362</v>
      </c>
      <c r="K374" s="19">
        <f t="shared" si="37"/>
        <v>0</v>
      </c>
    </row>
    <row r="375" spans="1:11" s="7" customFormat="1" ht="338.4" customHeight="1">
      <c r="A375" s="26" t="s">
        <v>223</v>
      </c>
      <c r="B375" s="25"/>
      <c r="C375" s="24" t="s">
        <v>222</v>
      </c>
      <c r="D375" s="33" t="s">
        <v>221</v>
      </c>
      <c r="E375" s="32" t="s">
        <v>220</v>
      </c>
      <c r="F375" s="22"/>
      <c r="G375" s="22"/>
      <c r="H375" s="22"/>
      <c r="I375" s="21"/>
      <c r="J375" s="87"/>
      <c r="K375" s="19"/>
    </row>
    <row r="376" spans="1:11" s="7" customFormat="1" ht="36.6" customHeight="1">
      <c r="A376" s="26" t="s">
        <v>219</v>
      </c>
      <c r="B376" s="25" t="s">
        <v>210</v>
      </c>
      <c r="C376" s="24" t="s">
        <v>218</v>
      </c>
      <c r="D376" s="33" t="s">
        <v>217</v>
      </c>
      <c r="E376" s="32" t="s">
        <v>216</v>
      </c>
      <c r="F376" s="19"/>
      <c r="G376" s="19"/>
      <c r="H376" s="19">
        <f>ROUND(F376+G376,2)</f>
        <v>0</v>
      </c>
      <c r="I376" s="21">
        <v>20</v>
      </c>
      <c r="J376" s="88">
        <v>28</v>
      </c>
      <c r="K376" s="19">
        <f>ROUND(H376*J376,2)</f>
        <v>0</v>
      </c>
    </row>
    <row r="377" spans="1:11" s="7" customFormat="1" ht="45" customHeight="1">
      <c r="A377" s="26" t="s">
        <v>215</v>
      </c>
      <c r="B377" s="25" t="s">
        <v>210</v>
      </c>
      <c r="C377" s="24" t="s">
        <v>214</v>
      </c>
      <c r="D377" s="33" t="s">
        <v>213</v>
      </c>
      <c r="E377" s="32" t="s">
        <v>212</v>
      </c>
      <c r="F377" s="19"/>
      <c r="G377" s="19"/>
      <c r="H377" s="19">
        <f>ROUND(F377+G377,2)</f>
        <v>0</v>
      </c>
      <c r="I377" s="21">
        <v>17</v>
      </c>
      <c r="J377" s="88">
        <v>104</v>
      </c>
      <c r="K377" s="19">
        <f>ROUND(H377*J377,2)</f>
        <v>0</v>
      </c>
    </row>
    <row r="378" spans="1:11" s="7" customFormat="1" ht="136.80000000000001" customHeight="1">
      <c r="A378" s="26" t="s">
        <v>211</v>
      </c>
      <c r="B378" s="25" t="s">
        <v>210</v>
      </c>
      <c r="C378" s="24" t="s">
        <v>209</v>
      </c>
      <c r="D378" s="33" t="s">
        <v>208</v>
      </c>
      <c r="E378" s="32" t="s">
        <v>207</v>
      </c>
      <c r="F378" s="19"/>
      <c r="G378" s="19"/>
      <c r="H378" s="19">
        <f>ROUND(F378+G378,2)</f>
        <v>0</v>
      </c>
      <c r="I378" s="21">
        <v>20</v>
      </c>
      <c r="J378" s="88">
        <v>54</v>
      </c>
      <c r="K378" s="19">
        <f>ROUND(H378*J378,2)</f>
        <v>0</v>
      </c>
    </row>
    <row r="379" spans="1:11" s="7" customFormat="1" ht="101.4" customHeight="1">
      <c r="A379" s="26" t="s">
        <v>206</v>
      </c>
      <c r="B379" s="25"/>
      <c r="C379" s="24" t="s">
        <v>205</v>
      </c>
      <c r="D379" s="33" t="s">
        <v>204</v>
      </c>
      <c r="E379" s="32" t="s">
        <v>203</v>
      </c>
      <c r="F379" s="22"/>
      <c r="G379" s="22"/>
      <c r="H379" s="22"/>
      <c r="I379" s="21"/>
      <c r="J379" s="87"/>
      <c r="K379" s="19"/>
    </row>
    <row r="380" spans="1:11" s="7" customFormat="1" ht="99" customHeight="1">
      <c r="A380" s="26" t="s">
        <v>202</v>
      </c>
      <c r="B380" s="25"/>
      <c r="C380" s="24" t="s">
        <v>201</v>
      </c>
      <c r="D380" s="33" t="s">
        <v>200</v>
      </c>
      <c r="E380" s="32" t="s">
        <v>199</v>
      </c>
      <c r="F380" s="22"/>
      <c r="G380" s="22"/>
      <c r="H380" s="22"/>
      <c r="I380" s="21"/>
      <c r="J380" s="87"/>
      <c r="K380" s="19"/>
    </row>
    <row r="381" spans="1:11" s="7" customFormat="1" ht="62.4" customHeight="1">
      <c r="A381" s="26" t="s">
        <v>198</v>
      </c>
      <c r="B381" s="25"/>
      <c r="C381" s="24" t="s">
        <v>197</v>
      </c>
      <c r="D381" s="24" t="s">
        <v>196</v>
      </c>
      <c r="E381" s="35" t="s">
        <v>195</v>
      </c>
      <c r="F381" s="22"/>
      <c r="G381" s="22"/>
      <c r="H381" s="22"/>
      <c r="I381" s="21"/>
      <c r="J381" s="87"/>
      <c r="K381" s="19"/>
    </row>
    <row r="382" spans="1:11" s="7" customFormat="1" ht="87" customHeight="1">
      <c r="A382" s="26" t="s">
        <v>194</v>
      </c>
      <c r="B382" s="25" t="s">
        <v>35</v>
      </c>
      <c r="C382" s="24" t="s">
        <v>193</v>
      </c>
      <c r="D382" s="24" t="s">
        <v>192</v>
      </c>
      <c r="E382" s="35" t="s">
        <v>191</v>
      </c>
      <c r="F382" s="19"/>
      <c r="G382" s="19"/>
      <c r="H382" s="19">
        <f t="shared" ref="H382:H388" si="38">ROUND(F382+G382,2)</f>
        <v>0</v>
      </c>
      <c r="I382" s="21">
        <v>33</v>
      </c>
      <c r="J382" s="88">
        <v>2</v>
      </c>
      <c r="K382" s="19">
        <f t="shared" ref="K382:K388" si="39">ROUND(H382*J382,2)</f>
        <v>0</v>
      </c>
    </row>
    <row r="383" spans="1:11" s="7" customFormat="1" ht="87" customHeight="1">
      <c r="A383" s="26" t="s">
        <v>190</v>
      </c>
      <c r="B383" s="25" t="s">
        <v>35</v>
      </c>
      <c r="C383" s="24" t="s">
        <v>189</v>
      </c>
      <c r="D383" s="24" t="s">
        <v>188</v>
      </c>
      <c r="E383" s="35" t="s">
        <v>187</v>
      </c>
      <c r="F383" s="19"/>
      <c r="G383" s="19"/>
      <c r="H383" s="19">
        <f t="shared" si="38"/>
        <v>0</v>
      </c>
      <c r="I383" s="21">
        <v>40</v>
      </c>
      <c r="J383" s="88">
        <v>2</v>
      </c>
      <c r="K383" s="19">
        <f t="shared" si="39"/>
        <v>0</v>
      </c>
    </row>
    <row r="384" spans="1:11" s="7" customFormat="1" ht="82.8" customHeight="1">
      <c r="A384" s="26" t="s">
        <v>186</v>
      </c>
      <c r="B384" s="25" t="s">
        <v>35</v>
      </c>
      <c r="C384" s="24" t="s">
        <v>185</v>
      </c>
      <c r="D384" s="24" t="s">
        <v>184</v>
      </c>
      <c r="E384" s="35" t="s">
        <v>183</v>
      </c>
      <c r="F384" s="19"/>
      <c r="G384" s="19"/>
      <c r="H384" s="19">
        <f t="shared" si="38"/>
        <v>0</v>
      </c>
      <c r="I384" s="21">
        <v>33</v>
      </c>
      <c r="J384" s="88">
        <v>10</v>
      </c>
      <c r="K384" s="19">
        <f t="shared" si="39"/>
        <v>0</v>
      </c>
    </row>
    <row r="385" spans="1:11" s="7" customFormat="1" ht="82.8" customHeight="1">
      <c r="A385" s="26" t="s">
        <v>182</v>
      </c>
      <c r="B385" s="25" t="s">
        <v>35</v>
      </c>
      <c r="C385" s="24" t="s">
        <v>181</v>
      </c>
      <c r="D385" s="24" t="s">
        <v>180</v>
      </c>
      <c r="E385" s="35" t="s">
        <v>179</v>
      </c>
      <c r="F385" s="19"/>
      <c r="G385" s="19"/>
      <c r="H385" s="19">
        <f t="shared" si="38"/>
        <v>0</v>
      </c>
      <c r="I385" s="21">
        <v>40</v>
      </c>
      <c r="J385" s="88">
        <v>6</v>
      </c>
      <c r="K385" s="19">
        <f t="shared" si="39"/>
        <v>0</v>
      </c>
    </row>
    <row r="386" spans="1:11" s="7" customFormat="1" ht="91.2" customHeight="1">
      <c r="A386" s="26" t="s">
        <v>178</v>
      </c>
      <c r="B386" s="25" t="s">
        <v>35</v>
      </c>
      <c r="C386" s="24" t="s">
        <v>177</v>
      </c>
      <c r="D386" s="24" t="s">
        <v>176</v>
      </c>
      <c r="E386" s="35" t="s">
        <v>175</v>
      </c>
      <c r="F386" s="19"/>
      <c r="G386" s="19"/>
      <c r="H386" s="19">
        <f t="shared" si="38"/>
        <v>0</v>
      </c>
      <c r="I386" s="21">
        <v>16</v>
      </c>
      <c r="J386" s="88">
        <v>2</v>
      </c>
      <c r="K386" s="19">
        <f t="shared" si="39"/>
        <v>0</v>
      </c>
    </row>
    <row r="387" spans="1:11" s="7" customFormat="1" ht="81.599999999999994">
      <c r="A387" s="26" t="s">
        <v>174</v>
      </c>
      <c r="B387" s="25" t="s">
        <v>130</v>
      </c>
      <c r="C387" s="24" t="s">
        <v>173</v>
      </c>
      <c r="D387" s="37" t="s">
        <v>172</v>
      </c>
      <c r="E387" s="35" t="s">
        <v>171</v>
      </c>
      <c r="F387" s="19"/>
      <c r="G387" s="19"/>
      <c r="H387" s="19">
        <f t="shared" si="38"/>
        <v>0</v>
      </c>
      <c r="I387" s="21">
        <v>32</v>
      </c>
      <c r="J387" s="88">
        <v>2</v>
      </c>
      <c r="K387" s="19">
        <f t="shared" si="39"/>
        <v>0</v>
      </c>
    </row>
    <row r="388" spans="1:11" s="7" customFormat="1" ht="84" customHeight="1">
      <c r="A388" s="36" t="s">
        <v>170</v>
      </c>
      <c r="B388" s="25" t="s">
        <v>35</v>
      </c>
      <c r="C388" s="24" t="s">
        <v>169</v>
      </c>
      <c r="D388" s="24" t="s">
        <v>168</v>
      </c>
      <c r="E388" s="35" t="s">
        <v>167</v>
      </c>
      <c r="F388" s="19"/>
      <c r="G388" s="19"/>
      <c r="H388" s="19">
        <f t="shared" si="38"/>
        <v>0</v>
      </c>
      <c r="I388" s="21">
        <v>8</v>
      </c>
      <c r="J388" s="88">
        <v>60</v>
      </c>
      <c r="K388" s="19">
        <f t="shared" si="39"/>
        <v>0</v>
      </c>
    </row>
    <row r="389" spans="1:11" s="7" customFormat="1" ht="40.200000000000003" customHeight="1">
      <c r="A389" s="26" t="s">
        <v>166</v>
      </c>
      <c r="B389" s="25"/>
      <c r="C389" s="24" t="s">
        <v>165</v>
      </c>
      <c r="D389" s="33" t="s">
        <v>164</v>
      </c>
      <c r="E389" s="32"/>
      <c r="F389" s="22"/>
      <c r="G389" s="22"/>
      <c r="H389" s="22"/>
      <c r="I389" s="21"/>
      <c r="J389" s="87"/>
      <c r="K389" s="19"/>
    </row>
    <row r="390" spans="1:11" s="7" customFormat="1" ht="94.2" customHeight="1">
      <c r="A390" s="26" t="s">
        <v>163</v>
      </c>
      <c r="B390" s="25"/>
      <c r="C390" s="24" t="s">
        <v>162</v>
      </c>
      <c r="D390" s="33" t="s">
        <v>161</v>
      </c>
      <c r="E390" s="32" t="s">
        <v>160</v>
      </c>
      <c r="F390" s="22"/>
      <c r="G390" s="22"/>
      <c r="H390" s="22"/>
      <c r="I390" s="21"/>
      <c r="J390" s="87"/>
      <c r="K390" s="19"/>
    </row>
    <row r="391" spans="1:11" s="7" customFormat="1" ht="51" customHeight="1">
      <c r="A391" s="26" t="s">
        <v>159</v>
      </c>
      <c r="B391" s="25"/>
      <c r="C391" s="24" t="s">
        <v>158</v>
      </c>
      <c r="D391" s="33" t="s">
        <v>157</v>
      </c>
      <c r="E391" s="32" t="s">
        <v>156</v>
      </c>
      <c r="F391" s="22"/>
      <c r="G391" s="22"/>
      <c r="H391" s="22"/>
      <c r="I391" s="21"/>
      <c r="J391" s="87"/>
      <c r="K391" s="19"/>
    </row>
    <row r="392" spans="1:11" s="7" customFormat="1" ht="130.19999999999999" customHeight="1">
      <c r="A392" s="26" t="s">
        <v>155</v>
      </c>
      <c r="B392" s="25" t="s">
        <v>35</v>
      </c>
      <c r="C392" s="24" t="s">
        <v>154</v>
      </c>
      <c r="D392" s="33" t="s">
        <v>153</v>
      </c>
      <c r="E392" s="32" t="s">
        <v>152</v>
      </c>
      <c r="F392" s="19"/>
      <c r="G392" s="19"/>
      <c r="H392" s="19">
        <f>ROUND(F392+G392,2)</f>
        <v>0</v>
      </c>
      <c r="I392" s="21">
        <v>8.9700000000000006</v>
      </c>
      <c r="J392" s="88">
        <v>422</v>
      </c>
      <c r="K392" s="19">
        <f>ROUND(H392*J392,2)</f>
        <v>0</v>
      </c>
    </row>
    <row r="393" spans="1:11" s="7" customFormat="1" ht="82.8" customHeight="1">
      <c r="A393" s="26" t="s">
        <v>151</v>
      </c>
      <c r="B393" s="25" t="s">
        <v>35</v>
      </c>
      <c r="C393" s="24" t="s">
        <v>150</v>
      </c>
      <c r="D393" s="33" t="s">
        <v>149</v>
      </c>
      <c r="E393" s="32" t="s">
        <v>148</v>
      </c>
      <c r="F393" s="19"/>
      <c r="G393" s="19"/>
      <c r="H393" s="19">
        <f>ROUND(F393+G393,2)</f>
        <v>0</v>
      </c>
      <c r="I393" s="21">
        <v>6.33</v>
      </c>
      <c r="J393" s="88">
        <v>570</v>
      </c>
      <c r="K393" s="19">
        <f>ROUND(H393*J393,2)</f>
        <v>0</v>
      </c>
    </row>
    <row r="394" spans="1:11" s="7" customFormat="1" ht="97.2" customHeight="1">
      <c r="A394" s="26" t="s">
        <v>147</v>
      </c>
      <c r="B394" s="25" t="s">
        <v>35</v>
      </c>
      <c r="C394" s="24" t="s">
        <v>146</v>
      </c>
      <c r="D394" s="33" t="s">
        <v>145</v>
      </c>
      <c r="E394" s="32" t="s">
        <v>144</v>
      </c>
      <c r="F394" s="19"/>
      <c r="G394" s="19"/>
      <c r="H394" s="19">
        <f>ROUND(F394+G394,2)</f>
        <v>0</v>
      </c>
      <c r="I394" s="21">
        <v>24.83</v>
      </c>
      <c r="J394" s="88">
        <v>118</v>
      </c>
      <c r="K394" s="19">
        <f>ROUND(H394*J394,2)</f>
        <v>0</v>
      </c>
    </row>
    <row r="395" spans="1:11" s="7" customFormat="1" ht="75.599999999999994" customHeight="1">
      <c r="A395" s="26" t="s">
        <v>143</v>
      </c>
      <c r="B395" s="25" t="s">
        <v>130</v>
      </c>
      <c r="C395" s="24" t="s">
        <v>142</v>
      </c>
      <c r="D395" s="33" t="s">
        <v>141</v>
      </c>
      <c r="E395" s="32" t="s">
        <v>140</v>
      </c>
      <c r="F395" s="19"/>
      <c r="G395" s="19"/>
      <c r="H395" s="19">
        <f>ROUND(F395+G395,2)</f>
        <v>0</v>
      </c>
      <c r="I395" s="21">
        <v>9.76</v>
      </c>
      <c r="J395" s="88">
        <v>2</v>
      </c>
      <c r="K395" s="19">
        <f>ROUND(H395*J395,2)</f>
        <v>0</v>
      </c>
    </row>
    <row r="396" spans="1:11" s="7" customFormat="1" ht="45" customHeight="1">
      <c r="A396" s="26" t="s">
        <v>139</v>
      </c>
      <c r="B396" s="25"/>
      <c r="C396" s="24" t="s">
        <v>138</v>
      </c>
      <c r="D396" s="33" t="s">
        <v>137</v>
      </c>
      <c r="E396" s="32" t="s">
        <v>136</v>
      </c>
      <c r="F396" s="22"/>
      <c r="G396" s="22"/>
      <c r="H396" s="22"/>
      <c r="I396" s="21"/>
      <c r="J396" s="87"/>
      <c r="K396" s="19"/>
    </row>
    <row r="397" spans="1:11" s="7" customFormat="1" ht="97.2" customHeight="1">
      <c r="A397" s="26" t="s">
        <v>135</v>
      </c>
      <c r="B397" s="25" t="s">
        <v>130</v>
      </c>
      <c r="C397" s="24" t="s">
        <v>134</v>
      </c>
      <c r="D397" s="33" t="s">
        <v>133</v>
      </c>
      <c r="E397" s="32" t="s">
        <v>132</v>
      </c>
      <c r="F397" s="19"/>
      <c r="G397" s="19"/>
      <c r="H397" s="19">
        <f>ROUND(F397+G397,2)</f>
        <v>0</v>
      </c>
      <c r="I397" s="21">
        <v>17.21</v>
      </c>
      <c r="J397" s="88">
        <v>112</v>
      </c>
      <c r="K397" s="19">
        <f>ROUND(H397*J397,2)</f>
        <v>0</v>
      </c>
    </row>
    <row r="398" spans="1:11" s="7" customFormat="1" ht="114" customHeight="1">
      <c r="A398" s="26" t="s">
        <v>131</v>
      </c>
      <c r="B398" s="25" t="s">
        <v>130</v>
      </c>
      <c r="C398" s="24" t="s">
        <v>129</v>
      </c>
      <c r="D398" s="33" t="s">
        <v>128</v>
      </c>
      <c r="E398" s="32" t="s">
        <v>127</v>
      </c>
      <c r="F398" s="19"/>
      <c r="G398" s="19"/>
      <c r="H398" s="19">
        <f>ROUND(F398+G398,2)</f>
        <v>0</v>
      </c>
      <c r="I398" s="21">
        <v>12</v>
      </c>
      <c r="J398" s="88">
        <v>20</v>
      </c>
      <c r="K398" s="19">
        <f>ROUND(H398*J398,2)</f>
        <v>0</v>
      </c>
    </row>
    <row r="399" spans="1:11" s="7" customFormat="1" ht="94.2" customHeight="1">
      <c r="A399" s="26" t="s">
        <v>123</v>
      </c>
      <c r="B399" s="25" t="s">
        <v>35</v>
      </c>
      <c r="C399" s="24" t="s">
        <v>126</v>
      </c>
      <c r="D399" s="33" t="s">
        <v>125</v>
      </c>
      <c r="E399" s="32" t="s">
        <v>124</v>
      </c>
      <c r="F399" s="19"/>
      <c r="G399" s="19"/>
      <c r="H399" s="19">
        <f>ROUND(F399+G399,2)</f>
        <v>0</v>
      </c>
      <c r="I399" s="21">
        <v>24</v>
      </c>
      <c r="J399" s="88">
        <v>42</v>
      </c>
      <c r="K399" s="19">
        <f>ROUND(H399*J399,2)</f>
        <v>0</v>
      </c>
    </row>
    <row r="400" spans="1:11" s="7" customFormat="1" ht="97.8" customHeight="1">
      <c r="A400" s="26" t="s">
        <v>123</v>
      </c>
      <c r="B400" s="25" t="s">
        <v>35</v>
      </c>
      <c r="C400" s="24" t="s">
        <v>122</v>
      </c>
      <c r="D400" s="24" t="s">
        <v>121</v>
      </c>
      <c r="E400" s="35" t="s">
        <v>120</v>
      </c>
      <c r="F400" s="19"/>
      <c r="G400" s="19"/>
      <c r="H400" s="19">
        <f>ROUND(F400+G400,2)</f>
        <v>0</v>
      </c>
      <c r="I400" s="21">
        <v>15</v>
      </c>
      <c r="J400" s="88">
        <v>54</v>
      </c>
      <c r="K400" s="19">
        <f>ROUND(H400*J400,2)</f>
        <v>0</v>
      </c>
    </row>
    <row r="401" spans="1:11" s="7" customFormat="1" ht="168.6" customHeight="1">
      <c r="A401" s="26" t="s">
        <v>119</v>
      </c>
      <c r="B401" s="25" t="s">
        <v>35</v>
      </c>
      <c r="C401" s="24" t="s">
        <v>118</v>
      </c>
      <c r="D401" s="33" t="s">
        <v>117</v>
      </c>
      <c r="E401" s="32" t="s">
        <v>116</v>
      </c>
      <c r="F401" s="19"/>
      <c r="G401" s="19"/>
      <c r="H401" s="19">
        <f>ROUND(F401+G401,2)</f>
        <v>0</v>
      </c>
      <c r="I401" s="21">
        <v>20</v>
      </c>
      <c r="J401" s="88">
        <v>298</v>
      </c>
      <c r="K401" s="19">
        <f>ROUND(H401*J401,2)</f>
        <v>0</v>
      </c>
    </row>
    <row r="402" spans="1:11" s="7" customFormat="1" ht="316.2" customHeight="1">
      <c r="A402" s="26" t="s">
        <v>115</v>
      </c>
      <c r="B402" s="25"/>
      <c r="C402" s="24" t="s">
        <v>114</v>
      </c>
      <c r="D402" s="24" t="s">
        <v>113</v>
      </c>
      <c r="E402" s="32" t="s">
        <v>112</v>
      </c>
      <c r="F402" s="22"/>
      <c r="G402" s="22"/>
      <c r="H402" s="22"/>
      <c r="I402" s="21"/>
      <c r="J402" s="87"/>
      <c r="K402" s="19"/>
    </row>
    <row r="403" spans="1:11" s="7" customFormat="1" ht="280.8" customHeight="1">
      <c r="A403" s="26"/>
      <c r="B403" s="25"/>
      <c r="C403" s="24"/>
      <c r="D403" s="24" t="s">
        <v>111</v>
      </c>
      <c r="E403" s="35" t="s">
        <v>110</v>
      </c>
      <c r="F403" s="22"/>
      <c r="G403" s="22"/>
      <c r="H403" s="22"/>
      <c r="I403" s="21"/>
      <c r="J403" s="87"/>
      <c r="K403" s="19"/>
    </row>
    <row r="404" spans="1:11" s="7" customFormat="1" ht="30.6" customHeight="1">
      <c r="A404" s="26" t="s">
        <v>109</v>
      </c>
      <c r="B404" s="25"/>
      <c r="C404" s="24" t="s">
        <v>108</v>
      </c>
      <c r="D404" s="24" t="s">
        <v>107</v>
      </c>
      <c r="E404" s="35" t="s">
        <v>106</v>
      </c>
      <c r="F404" s="22"/>
      <c r="G404" s="22"/>
      <c r="H404" s="22"/>
      <c r="I404" s="21"/>
      <c r="J404" s="87"/>
      <c r="K404" s="19"/>
    </row>
    <row r="405" spans="1:11" s="7" customFormat="1" ht="83.4" customHeight="1">
      <c r="A405" s="26" t="s">
        <v>105</v>
      </c>
      <c r="B405" s="25"/>
      <c r="C405" s="24" t="s">
        <v>104</v>
      </c>
      <c r="D405" s="33" t="s">
        <v>103</v>
      </c>
      <c r="E405" s="32" t="s">
        <v>102</v>
      </c>
      <c r="F405" s="22"/>
      <c r="G405" s="22"/>
      <c r="H405" s="22"/>
      <c r="I405" s="21"/>
      <c r="J405" s="87"/>
      <c r="K405" s="19"/>
    </row>
    <row r="406" spans="1:11" s="7" customFormat="1" ht="40.200000000000003" customHeight="1">
      <c r="A406" s="26" t="s">
        <v>101</v>
      </c>
      <c r="B406" s="25" t="s">
        <v>40</v>
      </c>
      <c r="C406" s="24" t="s">
        <v>100</v>
      </c>
      <c r="D406" s="33" t="s">
        <v>99</v>
      </c>
      <c r="E406" s="32" t="s">
        <v>98</v>
      </c>
      <c r="F406" s="19"/>
      <c r="G406" s="19"/>
      <c r="H406" s="19">
        <f>ROUND(F406+G406,2)</f>
        <v>0</v>
      </c>
      <c r="I406" s="21">
        <v>24</v>
      </c>
      <c r="J406" s="88">
        <v>2.3804878048780487</v>
      </c>
      <c r="K406" s="19">
        <f>ROUND(H406*J406,2)</f>
        <v>0</v>
      </c>
    </row>
    <row r="407" spans="1:11" s="7" customFormat="1" ht="31.8" customHeight="1">
      <c r="A407" s="26" t="s">
        <v>97</v>
      </c>
      <c r="B407" s="25" t="s">
        <v>40</v>
      </c>
      <c r="C407" s="24" t="s">
        <v>96</v>
      </c>
      <c r="D407" s="33" t="s">
        <v>95</v>
      </c>
      <c r="E407" s="32" t="s">
        <v>94</v>
      </c>
      <c r="F407" s="19"/>
      <c r="G407" s="19"/>
      <c r="H407" s="19">
        <f>ROUND(F407+G407,2)</f>
        <v>0</v>
      </c>
      <c r="I407" s="21">
        <v>14</v>
      </c>
      <c r="J407" s="88">
        <v>216</v>
      </c>
      <c r="K407" s="19">
        <f>ROUND(H407*J407,2)</f>
        <v>0</v>
      </c>
    </row>
    <row r="408" spans="1:11" s="7" customFormat="1" ht="134.4" customHeight="1">
      <c r="A408" s="26" t="s">
        <v>93</v>
      </c>
      <c r="B408" s="25"/>
      <c r="C408" s="24" t="s">
        <v>92</v>
      </c>
      <c r="D408" s="34" t="s">
        <v>91</v>
      </c>
      <c r="E408" s="32" t="s">
        <v>90</v>
      </c>
      <c r="F408" s="22"/>
      <c r="G408" s="22"/>
      <c r="H408" s="22"/>
      <c r="I408" s="21"/>
      <c r="J408" s="87"/>
      <c r="K408" s="19"/>
    </row>
    <row r="409" spans="1:11" s="7" customFormat="1" ht="44.4" customHeight="1">
      <c r="A409" s="26" t="s">
        <v>89</v>
      </c>
      <c r="B409" s="25" t="s">
        <v>40</v>
      </c>
      <c r="C409" s="24" t="s">
        <v>88</v>
      </c>
      <c r="D409" s="24" t="s">
        <v>87</v>
      </c>
      <c r="E409" s="32" t="s">
        <v>86</v>
      </c>
      <c r="F409" s="19"/>
      <c r="G409" s="19"/>
      <c r="H409" s="19">
        <f>ROUND(F409+G409,2)</f>
        <v>0</v>
      </c>
      <c r="I409" s="21">
        <v>50</v>
      </c>
      <c r="J409" s="88">
        <v>166</v>
      </c>
      <c r="K409" s="19">
        <f>ROUND(H409*J409,2)</f>
        <v>0</v>
      </c>
    </row>
    <row r="410" spans="1:11" s="7" customFormat="1" ht="30" customHeight="1">
      <c r="A410" s="26" t="s">
        <v>85</v>
      </c>
      <c r="B410" s="25" t="s">
        <v>40</v>
      </c>
      <c r="C410" s="24" t="s">
        <v>84</v>
      </c>
      <c r="D410" s="33" t="s">
        <v>83</v>
      </c>
      <c r="E410" s="32" t="s">
        <v>82</v>
      </c>
      <c r="F410" s="19"/>
      <c r="G410" s="19"/>
      <c r="H410" s="19">
        <f>ROUND(F410+G410,2)</f>
        <v>0</v>
      </c>
      <c r="I410" s="21">
        <v>15</v>
      </c>
      <c r="J410" s="88">
        <v>952</v>
      </c>
      <c r="K410" s="19">
        <f>ROUND(H410*J410,2)</f>
        <v>0</v>
      </c>
    </row>
    <row r="411" spans="1:11" s="7" customFormat="1" ht="47.4" customHeight="1">
      <c r="A411" s="26" t="s">
        <v>81</v>
      </c>
      <c r="B411" s="25" t="s">
        <v>40</v>
      </c>
      <c r="C411" s="24" t="s">
        <v>80</v>
      </c>
      <c r="D411" s="24" t="s">
        <v>79</v>
      </c>
      <c r="E411" s="32" t="s">
        <v>78</v>
      </c>
      <c r="F411" s="19"/>
      <c r="G411" s="19"/>
      <c r="H411" s="19">
        <f>ROUND(F411+G411,2)</f>
        <v>0</v>
      </c>
      <c r="I411" s="21">
        <v>115</v>
      </c>
      <c r="J411" s="88">
        <v>2</v>
      </c>
      <c r="K411" s="19">
        <f>ROUND(H411*J411,2)</f>
        <v>0</v>
      </c>
    </row>
    <row r="412" spans="1:11" s="7" customFormat="1" ht="52.8" customHeight="1">
      <c r="A412" s="26" t="s">
        <v>77</v>
      </c>
      <c r="B412" s="25"/>
      <c r="C412" s="24" t="s">
        <v>76</v>
      </c>
      <c r="D412" s="24" t="s">
        <v>75</v>
      </c>
      <c r="E412" s="32" t="s">
        <v>74</v>
      </c>
      <c r="F412" s="22"/>
      <c r="G412" s="22"/>
      <c r="H412" s="22"/>
      <c r="I412" s="21"/>
      <c r="J412" s="87"/>
      <c r="K412" s="19"/>
    </row>
    <row r="413" spans="1:11" s="7" customFormat="1" ht="62.4" customHeight="1">
      <c r="A413" s="26" t="s">
        <v>73</v>
      </c>
      <c r="B413" s="25" t="s">
        <v>40</v>
      </c>
      <c r="C413" s="24" t="s">
        <v>72</v>
      </c>
      <c r="D413" s="33" t="s">
        <v>71</v>
      </c>
      <c r="E413" s="32" t="s">
        <v>70</v>
      </c>
      <c r="F413" s="19"/>
      <c r="G413" s="19"/>
      <c r="H413" s="19">
        <f>ROUND(F413+G413,2)</f>
        <v>0</v>
      </c>
      <c r="I413" s="21">
        <v>20</v>
      </c>
      <c r="J413" s="88">
        <v>290</v>
      </c>
      <c r="K413" s="19">
        <f>ROUND(H413*J413,2)</f>
        <v>0</v>
      </c>
    </row>
    <row r="414" spans="1:11" s="7" customFormat="1" ht="46.8" customHeight="1">
      <c r="A414" s="26" t="s">
        <v>69</v>
      </c>
      <c r="B414" s="25" t="s">
        <v>40</v>
      </c>
      <c r="C414" s="24" t="s">
        <v>68</v>
      </c>
      <c r="D414" s="33" t="s">
        <v>67</v>
      </c>
      <c r="E414" s="32" t="s">
        <v>66</v>
      </c>
      <c r="F414" s="19"/>
      <c r="G414" s="19"/>
      <c r="H414" s="19">
        <f>ROUND(F414+G414,2)</f>
        <v>0</v>
      </c>
      <c r="I414" s="21">
        <v>35</v>
      </c>
      <c r="J414" s="88">
        <v>24</v>
      </c>
      <c r="K414" s="19">
        <f>ROUND(H414*J414,2)</f>
        <v>0</v>
      </c>
    </row>
    <row r="415" spans="1:11" s="7" customFormat="1" ht="50.4" customHeight="1">
      <c r="A415" s="26" t="s">
        <v>65</v>
      </c>
      <c r="B415" s="25" t="s">
        <v>40</v>
      </c>
      <c r="C415" s="24" t="s">
        <v>64</v>
      </c>
      <c r="D415" s="33" t="s">
        <v>63</v>
      </c>
      <c r="E415" s="32" t="s">
        <v>62</v>
      </c>
      <c r="F415" s="19"/>
      <c r="G415" s="19"/>
      <c r="H415" s="19">
        <f>ROUND(F415+G415,2)</f>
        <v>0</v>
      </c>
      <c r="I415" s="21">
        <v>20</v>
      </c>
      <c r="J415" s="88">
        <v>458</v>
      </c>
      <c r="K415" s="19">
        <f>ROUND(H415*J415,2)</f>
        <v>0</v>
      </c>
    </row>
    <row r="416" spans="1:11" s="7" customFormat="1" ht="40.200000000000003" customHeight="1">
      <c r="A416" s="26" t="s">
        <v>61</v>
      </c>
      <c r="B416" s="25" t="s">
        <v>40</v>
      </c>
      <c r="C416" s="24" t="s">
        <v>60</v>
      </c>
      <c r="D416" s="33" t="s">
        <v>59</v>
      </c>
      <c r="E416" s="32" t="s">
        <v>58</v>
      </c>
      <c r="F416" s="19"/>
      <c r="G416" s="19"/>
      <c r="H416" s="19">
        <f>ROUND(F416+G416,2)</f>
        <v>0</v>
      </c>
      <c r="I416" s="21">
        <v>25</v>
      </c>
      <c r="J416" s="88">
        <v>18</v>
      </c>
      <c r="K416" s="19">
        <f>ROUND(H416*J416,2)</f>
        <v>0</v>
      </c>
    </row>
    <row r="417" spans="1:13" s="7" customFormat="1" ht="50.4" customHeight="1">
      <c r="A417" s="26" t="s">
        <v>57</v>
      </c>
      <c r="B417" s="25"/>
      <c r="C417" s="24" t="s">
        <v>56</v>
      </c>
      <c r="D417" s="33" t="s">
        <v>55</v>
      </c>
      <c r="E417" s="32" t="s">
        <v>54</v>
      </c>
      <c r="F417" s="22"/>
      <c r="G417" s="22"/>
      <c r="H417" s="22"/>
      <c r="I417" s="21"/>
      <c r="J417" s="87"/>
      <c r="K417" s="19"/>
    </row>
    <row r="418" spans="1:13" s="7" customFormat="1" ht="34.200000000000003" customHeight="1">
      <c r="A418" s="26" t="s">
        <v>53</v>
      </c>
      <c r="B418" s="25" t="s">
        <v>40</v>
      </c>
      <c r="C418" s="24" t="s">
        <v>52</v>
      </c>
      <c r="D418" s="33" t="s">
        <v>51</v>
      </c>
      <c r="E418" s="32" t="s">
        <v>50</v>
      </c>
      <c r="F418" s="19"/>
      <c r="G418" s="19"/>
      <c r="H418" s="19">
        <f>ROUND(F418+G418,2)</f>
        <v>0</v>
      </c>
      <c r="I418" s="21">
        <v>15</v>
      </c>
      <c r="J418" s="88">
        <v>18</v>
      </c>
      <c r="K418" s="19">
        <f>ROUND(H418*J418,2)</f>
        <v>0</v>
      </c>
    </row>
    <row r="419" spans="1:13" s="7" customFormat="1" ht="170.4" customHeight="1">
      <c r="A419" s="26" t="s">
        <v>49</v>
      </c>
      <c r="B419" s="25"/>
      <c r="C419" s="24" t="s">
        <v>48</v>
      </c>
      <c r="D419" s="33" t="s">
        <v>47</v>
      </c>
      <c r="E419" s="32" t="s">
        <v>46</v>
      </c>
      <c r="F419" s="22"/>
      <c r="G419" s="22"/>
      <c r="H419" s="22"/>
      <c r="I419" s="21"/>
      <c r="J419" s="87"/>
      <c r="K419" s="19"/>
    </row>
    <row r="420" spans="1:13" s="7" customFormat="1" ht="30" customHeight="1">
      <c r="A420" s="26" t="s">
        <v>45</v>
      </c>
      <c r="B420" s="25" t="s">
        <v>40</v>
      </c>
      <c r="C420" s="24" t="s">
        <v>44</v>
      </c>
      <c r="D420" s="33" t="s">
        <v>43</v>
      </c>
      <c r="E420" s="32" t="s">
        <v>42</v>
      </c>
      <c r="F420" s="19"/>
      <c r="G420" s="19"/>
      <c r="H420" s="19">
        <f>ROUND(F420+G420,2)</f>
        <v>0</v>
      </c>
      <c r="I420" s="21">
        <v>12</v>
      </c>
      <c r="J420" s="88">
        <v>6</v>
      </c>
      <c r="K420" s="19">
        <f>ROUND(H420*J420,2)</f>
        <v>0</v>
      </c>
    </row>
    <row r="421" spans="1:13" s="7" customFormat="1" ht="33" customHeight="1">
      <c r="A421" s="26" t="s">
        <v>41</v>
      </c>
      <c r="B421" s="25" t="s">
        <v>40</v>
      </c>
      <c r="C421" s="24" t="s">
        <v>39</v>
      </c>
      <c r="D421" s="33" t="s">
        <v>38</v>
      </c>
      <c r="E421" s="32" t="s">
        <v>37</v>
      </c>
      <c r="F421" s="19"/>
      <c r="G421" s="19"/>
      <c r="H421" s="19">
        <f>ROUND(F421+G421,2)</f>
        <v>0</v>
      </c>
      <c r="I421" s="21">
        <v>16</v>
      </c>
      <c r="J421" s="88">
        <v>12</v>
      </c>
      <c r="K421" s="19">
        <f>ROUND(H421*J421,2)</f>
        <v>0</v>
      </c>
    </row>
    <row r="422" spans="1:13" s="7" customFormat="1" ht="65.400000000000006" customHeight="1">
      <c r="A422" s="26" t="s">
        <v>36</v>
      </c>
      <c r="B422" s="25" t="s">
        <v>35</v>
      </c>
      <c r="C422" s="24" t="s">
        <v>34</v>
      </c>
      <c r="D422" s="33" t="s">
        <v>33</v>
      </c>
      <c r="E422" s="32" t="s">
        <v>32</v>
      </c>
      <c r="F422" s="19"/>
      <c r="G422" s="19"/>
      <c r="H422" s="19">
        <v>150</v>
      </c>
      <c r="I422" s="21">
        <v>150</v>
      </c>
      <c r="J422" s="88">
        <v>128</v>
      </c>
      <c r="K422" s="19">
        <f>ROUND(H422*J422,2)</f>
        <v>19200</v>
      </c>
    </row>
    <row r="423" spans="1:13" s="7" customFormat="1" ht="69.599999999999994" customHeight="1">
      <c r="A423" s="26" t="s">
        <v>31</v>
      </c>
      <c r="B423" s="25"/>
      <c r="C423" s="24" t="s">
        <v>30</v>
      </c>
      <c r="D423" s="33" t="s">
        <v>29</v>
      </c>
      <c r="E423" s="32" t="s">
        <v>28</v>
      </c>
      <c r="F423" s="22"/>
      <c r="G423" s="22"/>
      <c r="H423" s="22"/>
      <c r="I423" s="21"/>
      <c r="J423" s="20"/>
      <c r="K423" s="22"/>
    </row>
    <row r="424" spans="1:13" s="7" customFormat="1" ht="385.8" customHeight="1">
      <c r="A424" s="26" t="s">
        <v>27</v>
      </c>
      <c r="B424" s="25" t="s">
        <v>12</v>
      </c>
      <c r="C424" s="28" t="s">
        <v>26</v>
      </c>
      <c r="D424" s="24" t="s">
        <v>25</v>
      </c>
      <c r="E424" s="24" t="s">
        <v>24</v>
      </c>
      <c r="F424" s="27" t="s">
        <v>23</v>
      </c>
      <c r="G424" s="22"/>
      <c r="H424" s="93">
        <v>11782</v>
      </c>
      <c r="I424" s="21">
        <v>0</v>
      </c>
      <c r="J424" s="20">
        <v>1</v>
      </c>
      <c r="K424" s="19">
        <f>ROUND(H424*G424,2)</f>
        <v>0</v>
      </c>
    </row>
    <row r="425" spans="1:13" s="7" customFormat="1" ht="334.8" customHeight="1">
      <c r="A425" s="26" t="s">
        <v>22</v>
      </c>
      <c r="B425" s="25" t="s">
        <v>12</v>
      </c>
      <c r="C425" s="31"/>
      <c r="D425" s="24" t="s">
        <v>21</v>
      </c>
      <c r="E425" s="24" t="s">
        <v>20</v>
      </c>
      <c r="F425" s="27" t="s">
        <v>19</v>
      </c>
      <c r="G425" s="30"/>
      <c r="H425" s="93">
        <v>11782</v>
      </c>
      <c r="I425" s="21">
        <v>0</v>
      </c>
      <c r="J425" s="20">
        <v>1</v>
      </c>
      <c r="K425" s="19">
        <f>ROUND(G425*H425,2)</f>
        <v>0</v>
      </c>
      <c r="M425" s="29"/>
    </row>
    <row r="426" spans="1:13" s="7" customFormat="1" ht="346.8" customHeight="1">
      <c r="A426" s="26" t="s">
        <v>18</v>
      </c>
      <c r="B426" s="25" t="s">
        <v>12</v>
      </c>
      <c r="C426" s="28" t="s">
        <v>17</v>
      </c>
      <c r="D426" s="24" t="s">
        <v>16</v>
      </c>
      <c r="E426" s="24" t="s">
        <v>15</v>
      </c>
      <c r="F426" s="27" t="s">
        <v>14</v>
      </c>
      <c r="G426" s="22"/>
      <c r="H426" s="93">
        <v>11782</v>
      </c>
      <c r="I426" s="21">
        <v>0</v>
      </c>
      <c r="J426" s="20">
        <v>1</v>
      </c>
      <c r="K426" s="19">
        <f>ROUND(H426*G426,2)</f>
        <v>0</v>
      </c>
    </row>
    <row r="427" spans="1:13" s="7" customFormat="1" ht="359.4" customHeight="1">
      <c r="A427" s="26" t="s">
        <v>13</v>
      </c>
      <c r="B427" s="25" t="s">
        <v>12</v>
      </c>
      <c r="C427" s="25"/>
      <c r="D427" s="24" t="s">
        <v>11</v>
      </c>
      <c r="E427" s="24" t="s">
        <v>10</v>
      </c>
      <c r="F427" s="23" t="s">
        <v>9</v>
      </c>
      <c r="G427" s="22"/>
      <c r="H427" s="93">
        <v>11782</v>
      </c>
      <c r="I427" s="21">
        <v>0</v>
      </c>
      <c r="J427" s="20">
        <v>1</v>
      </c>
      <c r="K427" s="19">
        <f>ROUND(J427*H427*G427,2)</f>
        <v>0</v>
      </c>
    </row>
    <row r="428" spans="1:13" s="7" customFormat="1" ht="27" customHeight="1">
      <c r="A428" s="9"/>
      <c r="B428" s="8"/>
      <c r="C428" s="8"/>
      <c r="D428" s="98" t="s">
        <v>8</v>
      </c>
      <c r="E428" s="98"/>
      <c r="F428" s="98"/>
      <c r="G428" s="98"/>
      <c r="H428" s="98"/>
      <c r="I428" s="99"/>
      <c r="J428" s="18"/>
      <c r="K428" s="17">
        <f>SUM(K53:K427)</f>
        <v>19200</v>
      </c>
    </row>
    <row r="429" spans="1:13" s="7" customFormat="1" ht="27" customHeight="1">
      <c r="A429" s="9"/>
      <c r="B429" s="8"/>
      <c r="C429" s="99" t="s">
        <v>7</v>
      </c>
      <c r="D429" s="99"/>
      <c r="E429" s="99"/>
      <c r="F429" s="99"/>
      <c r="G429" s="99"/>
      <c r="H429" s="99"/>
      <c r="I429" s="99"/>
      <c r="J429" s="16"/>
      <c r="K429" s="17">
        <f>K428</f>
        <v>19200</v>
      </c>
    </row>
    <row r="430" spans="1:13" s="7" customFormat="1" ht="27" customHeight="1">
      <c r="A430" s="9"/>
      <c r="B430" s="8"/>
      <c r="C430" s="99" t="s">
        <v>6</v>
      </c>
      <c r="D430" s="99"/>
      <c r="E430" s="99"/>
      <c r="F430" s="99"/>
      <c r="G430" s="99"/>
      <c r="H430" s="99"/>
      <c r="I430" s="99"/>
      <c r="J430" s="16"/>
      <c r="K430" s="85">
        <f>K429</f>
        <v>19200</v>
      </c>
    </row>
    <row r="431" spans="1:13" s="7" customFormat="1" ht="27" customHeight="1">
      <c r="A431" s="9"/>
      <c r="B431" s="8"/>
      <c r="C431" s="8"/>
      <c r="D431" s="99" t="s">
        <v>5</v>
      </c>
      <c r="E431" s="99"/>
      <c r="F431" s="99"/>
      <c r="G431" s="99"/>
      <c r="H431" s="99"/>
      <c r="I431" s="99"/>
      <c r="J431" s="16"/>
      <c r="K431" s="86">
        <f>K428+K429+K430</f>
        <v>57600</v>
      </c>
    </row>
    <row r="432" spans="1:13" s="7" customFormat="1">
      <c r="A432" s="9"/>
      <c r="B432" s="8"/>
      <c r="C432" s="8"/>
      <c r="F432" s="11"/>
      <c r="G432" s="10"/>
      <c r="H432" s="10"/>
      <c r="J432" s="10"/>
    </row>
    <row r="433" spans="1:11" s="7" customFormat="1" ht="250.2" customHeight="1">
      <c r="A433" s="9"/>
      <c r="B433" s="95" t="s">
        <v>4</v>
      </c>
      <c r="C433" s="95"/>
      <c r="D433" s="95"/>
      <c r="E433" s="95"/>
      <c r="F433" s="95"/>
      <c r="G433" s="95"/>
      <c r="H433" s="95"/>
      <c r="I433" s="95"/>
      <c r="J433" s="95"/>
      <c r="K433" s="10"/>
    </row>
    <row r="434" spans="1:11" s="7" customFormat="1" ht="26.4" customHeight="1">
      <c r="A434" s="9"/>
      <c r="B434" s="15" t="s">
        <v>3</v>
      </c>
      <c r="C434" s="15"/>
      <c r="D434" s="13"/>
      <c r="E434" s="13"/>
      <c r="F434" s="94" t="s">
        <v>1</v>
      </c>
      <c r="G434" s="94"/>
      <c r="H434" s="94"/>
      <c r="I434" s="94"/>
      <c r="J434" s="94"/>
      <c r="K434" s="10"/>
    </row>
    <row r="435" spans="1:11" s="7" customFormat="1" ht="5.4" customHeight="1">
      <c r="A435" s="9"/>
      <c r="B435" s="8"/>
      <c r="C435" s="8"/>
      <c r="D435" s="13"/>
      <c r="E435" s="13"/>
      <c r="F435" s="14"/>
      <c r="G435" s="12"/>
      <c r="H435" s="12"/>
      <c r="I435" s="13"/>
      <c r="J435" s="12"/>
      <c r="K435" s="10"/>
    </row>
    <row r="436" spans="1:11" s="7" customFormat="1" ht="26.4" customHeight="1">
      <c r="A436" s="9"/>
      <c r="B436" s="95" t="s">
        <v>2</v>
      </c>
      <c r="C436" s="95"/>
      <c r="D436" s="95"/>
      <c r="E436" s="13"/>
      <c r="F436" s="94" t="s">
        <v>1</v>
      </c>
      <c r="G436" s="94"/>
      <c r="H436" s="94"/>
      <c r="I436" s="94"/>
      <c r="J436" s="94"/>
      <c r="K436" s="10"/>
    </row>
    <row r="437" spans="1:11" s="7" customFormat="1" ht="10.8" customHeight="1">
      <c r="A437" s="9"/>
      <c r="B437" s="8"/>
      <c r="C437" s="8"/>
      <c r="D437" s="13"/>
      <c r="E437" s="13"/>
      <c r="F437" s="14"/>
      <c r="G437" s="12"/>
      <c r="H437" s="12"/>
      <c r="I437" s="13"/>
      <c r="J437" s="12"/>
      <c r="K437" s="10"/>
    </row>
    <row r="438" spans="1:11" s="7" customFormat="1" ht="26.4" customHeight="1">
      <c r="A438" s="9"/>
      <c r="B438" s="95" t="s">
        <v>0</v>
      </c>
      <c r="C438" s="95"/>
      <c r="E438" s="13"/>
      <c r="F438" s="14"/>
      <c r="G438" s="12"/>
      <c r="H438" s="12"/>
      <c r="I438" s="13"/>
      <c r="J438" s="12"/>
      <c r="K438" s="10"/>
    </row>
    <row r="439" spans="1:11" s="7" customFormat="1">
      <c r="A439" s="9"/>
      <c r="B439" s="8"/>
      <c r="C439" s="8"/>
      <c r="F439" s="11"/>
      <c r="G439" s="10"/>
      <c r="H439" s="10"/>
      <c r="J439" s="10"/>
      <c r="K439" s="10"/>
    </row>
    <row r="440" spans="1:11" s="7" customFormat="1">
      <c r="A440" s="9"/>
      <c r="B440" s="8"/>
      <c r="C440" s="8"/>
    </row>
    <row r="441" spans="1:11" s="7" customFormat="1">
      <c r="A441" s="9"/>
      <c r="B441" s="8"/>
      <c r="C441" s="8"/>
    </row>
    <row r="442" spans="1:11" s="7" customFormat="1">
      <c r="A442" s="9"/>
      <c r="B442" s="8"/>
      <c r="C442" s="8"/>
    </row>
    <row r="443" spans="1:11" s="7" customFormat="1">
      <c r="A443" s="9"/>
      <c r="B443" s="8"/>
      <c r="C443" s="8"/>
    </row>
    <row r="444" spans="1:11" s="7" customFormat="1">
      <c r="A444" s="9"/>
      <c r="B444" s="8"/>
      <c r="C444" s="8"/>
    </row>
    <row r="445" spans="1:11" s="7" customFormat="1">
      <c r="A445" s="9"/>
      <c r="B445" s="8"/>
      <c r="C445" s="8"/>
    </row>
    <row r="446" spans="1:11" s="7" customFormat="1">
      <c r="A446" s="9"/>
      <c r="B446" s="8"/>
      <c r="C446" s="8"/>
    </row>
    <row r="447" spans="1:11" s="7" customFormat="1">
      <c r="A447" s="9"/>
      <c r="B447" s="8"/>
      <c r="C447" s="8"/>
    </row>
    <row r="448" spans="1:11" s="7" customFormat="1">
      <c r="A448" s="9"/>
      <c r="B448" s="8"/>
      <c r="C448" s="8"/>
    </row>
    <row r="449" spans="1:11" s="7" customFormat="1">
      <c r="A449" s="9"/>
      <c r="B449" s="8"/>
      <c r="C449" s="8"/>
    </row>
    <row r="450" spans="1:11" s="7" customFormat="1">
      <c r="A450" s="9"/>
      <c r="B450" s="8"/>
      <c r="C450" s="8"/>
    </row>
    <row r="451" spans="1:11">
      <c r="A451" s="9"/>
      <c r="B451" s="8"/>
      <c r="C451" s="8"/>
      <c r="D451" s="7"/>
      <c r="E451" s="7"/>
      <c r="F451" s="7"/>
      <c r="G451" s="7"/>
      <c r="H451" s="7"/>
      <c r="I451" s="7"/>
      <c r="J451" s="7"/>
      <c r="K451" s="7"/>
    </row>
    <row r="452" spans="1:11">
      <c r="A452" s="9"/>
      <c r="B452" s="8"/>
      <c r="C452" s="8"/>
      <c r="D452" s="7"/>
      <c r="E452" s="7"/>
      <c r="F452" s="7"/>
      <c r="G452" s="7"/>
      <c r="H452" s="7"/>
      <c r="I452" s="7"/>
      <c r="J452" s="7"/>
      <c r="K452" s="7"/>
    </row>
    <row r="453" spans="1:11">
      <c r="A453" s="9"/>
      <c r="B453" s="8"/>
      <c r="C453" s="8"/>
      <c r="D453" s="7"/>
      <c r="E453" s="7"/>
      <c r="F453" s="7"/>
      <c r="G453" s="7"/>
      <c r="H453" s="7"/>
      <c r="I453" s="7"/>
      <c r="J453" s="7"/>
      <c r="K453" s="7"/>
    </row>
    <row r="454" spans="1:11">
      <c r="A454" s="9"/>
      <c r="B454" s="8"/>
      <c r="C454" s="8"/>
      <c r="D454" s="7"/>
      <c r="E454" s="7"/>
      <c r="F454" s="7"/>
      <c r="G454" s="7"/>
      <c r="H454" s="7"/>
      <c r="I454" s="7"/>
      <c r="J454" s="7"/>
      <c r="K454" s="7"/>
    </row>
    <row r="455" spans="1:11">
      <c r="A455" s="9"/>
      <c r="B455" s="8"/>
      <c r="C455" s="8"/>
      <c r="D455" s="7"/>
      <c r="E455" s="7"/>
      <c r="F455" s="7"/>
      <c r="G455" s="7"/>
      <c r="H455" s="7"/>
      <c r="I455" s="7"/>
      <c r="J455" s="7"/>
      <c r="K455" s="7"/>
    </row>
    <row r="456" spans="1:11">
      <c r="A456" s="9"/>
      <c r="B456" s="8"/>
      <c r="C456" s="8"/>
      <c r="D456" s="7"/>
      <c r="E456" s="7"/>
      <c r="F456" s="7"/>
      <c r="G456" s="7"/>
      <c r="H456" s="7"/>
      <c r="I456" s="7"/>
      <c r="J456" s="7"/>
      <c r="K456" s="7"/>
    </row>
    <row r="457" spans="1:11">
      <c r="A457" s="9"/>
      <c r="B457" s="8"/>
      <c r="C457" s="8"/>
      <c r="D457" s="7"/>
      <c r="E457" s="7"/>
      <c r="F457" s="7"/>
      <c r="G457" s="7"/>
      <c r="H457" s="7"/>
      <c r="I457" s="7"/>
      <c r="J457" s="7"/>
      <c r="K457" s="7"/>
    </row>
    <row r="458" spans="1:11">
      <c r="A458" s="9"/>
      <c r="B458" s="8"/>
      <c r="C458" s="8"/>
      <c r="D458" s="7"/>
      <c r="E458" s="7"/>
      <c r="F458" s="7"/>
      <c r="G458" s="7"/>
      <c r="H458" s="7"/>
      <c r="I458" s="7"/>
      <c r="J458" s="7"/>
      <c r="K458" s="7"/>
    </row>
    <row r="459" spans="1:11">
      <c r="A459" s="9"/>
      <c r="B459" s="8"/>
      <c r="C459" s="8"/>
      <c r="D459" s="7"/>
      <c r="E459" s="7"/>
      <c r="F459" s="7"/>
      <c r="G459" s="7"/>
      <c r="H459" s="7"/>
      <c r="I459" s="7"/>
      <c r="J459" s="7"/>
      <c r="K459" s="7"/>
    </row>
    <row r="460" spans="1:11">
      <c r="A460" s="9"/>
      <c r="B460" s="8"/>
      <c r="C460" s="8"/>
      <c r="D460" s="7"/>
      <c r="E460" s="7"/>
      <c r="F460" s="7"/>
      <c r="G460" s="7"/>
      <c r="H460" s="7"/>
      <c r="I460" s="7"/>
      <c r="J460" s="7"/>
      <c r="K460" s="7"/>
    </row>
    <row r="461" spans="1:11">
      <c r="A461" s="9"/>
      <c r="B461" s="8"/>
      <c r="C461" s="8"/>
      <c r="D461" s="7"/>
      <c r="E461" s="7"/>
      <c r="F461" s="7"/>
      <c r="G461" s="7"/>
      <c r="H461" s="7"/>
      <c r="I461" s="7"/>
      <c r="J461" s="7"/>
      <c r="K461" s="7"/>
    </row>
    <row r="462" spans="1:11">
      <c r="A462" s="9"/>
      <c r="B462" s="8"/>
      <c r="C462" s="8"/>
      <c r="D462" s="7"/>
      <c r="E462" s="7"/>
      <c r="F462" s="7"/>
      <c r="G462" s="7"/>
      <c r="H462" s="7"/>
      <c r="I462" s="7"/>
      <c r="J462" s="7"/>
      <c r="K462" s="7"/>
    </row>
    <row r="463" spans="1:11">
      <c r="A463" s="9"/>
      <c r="B463" s="8"/>
      <c r="C463" s="8"/>
      <c r="D463" s="7"/>
      <c r="E463" s="7"/>
      <c r="F463" s="7"/>
      <c r="G463" s="7"/>
      <c r="H463" s="7"/>
      <c r="I463" s="7"/>
      <c r="J463" s="7"/>
      <c r="K463" s="7"/>
    </row>
    <row r="464" spans="1:11">
      <c r="A464" s="9"/>
      <c r="B464" s="8"/>
      <c r="C464" s="8"/>
      <c r="D464" s="7"/>
      <c r="E464" s="7"/>
      <c r="F464" s="7"/>
      <c r="G464" s="7"/>
      <c r="H464" s="7"/>
      <c r="I464" s="7"/>
      <c r="J464" s="7"/>
      <c r="K464" s="7"/>
    </row>
    <row r="465" spans="1:11">
      <c r="A465" s="9"/>
      <c r="B465" s="8"/>
      <c r="C465" s="8"/>
      <c r="D465" s="7"/>
      <c r="E465" s="7"/>
      <c r="F465" s="7"/>
      <c r="G465" s="7"/>
      <c r="H465" s="7"/>
      <c r="I465" s="7"/>
      <c r="J465" s="7"/>
      <c r="K465" s="7"/>
    </row>
    <row r="466" spans="1:11">
      <c r="A466" s="9"/>
      <c r="B466" s="8"/>
      <c r="C466" s="8"/>
      <c r="D466" s="7"/>
      <c r="E466" s="7"/>
      <c r="F466" s="7"/>
      <c r="G466" s="7"/>
      <c r="H466" s="7"/>
      <c r="I466" s="7"/>
      <c r="J466" s="7"/>
      <c r="K466" s="7"/>
    </row>
    <row r="467" spans="1:11">
      <c r="A467" s="9"/>
      <c r="B467" s="8"/>
      <c r="C467" s="8"/>
      <c r="D467" s="7"/>
      <c r="E467" s="7"/>
      <c r="F467" s="7"/>
      <c r="G467" s="7"/>
      <c r="H467" s="7"/>
      <c r="I467" s="7"/>
      <c r="J467" s="7"/>
      <c r="K467" s="7"/>
    </row>
    <row r="468" spans="1:11">
      <c r="A468" s="9"/>
      <c r="B468" s="8"/>
      <c r="C468" s="8"/>
      <c r="D468" s="7"/>
      <c r="E468" s="7"/>
      <c r="F468" s="7"/>
      <c r="G468" s="7"/>
      <c r="H468" s="7"/>
      <c r="I468" s="7"/>
      <c r="J468" s="7"/>
      <c r="K468" s="7"/>
    </row>
    <row r="469" spans="1:11">
      <c r="A469" s="9"/>
      <c r="B469" s="8"/>
      <c r="C469" s="8"/>
      <c r="D469" s="7"/>
      <c r="E469" s="7"/>
      <c r="F469" s="7"/>
      <c r="G469" s="7"/>
      <c r="H469" s="7"/>
      <c r="I469" s="7"/>
      <c r="J469" s="7"/>
      <c r="K469" s="7"/>
    </row>
    <row r="470" spans="1:11">
      <c r="A470" s="9"/>
      <c r="B470" s="8"/>
      <c r="C470" s="8"/>
      <c r="D470" s="7"/>
      <c r="E470" s="7"/>
      <c r="F470" s="7"/>
      <c r="G470" s="7"/>
      <c r="H470" s="7"/>
      <c r="I470" s="7"/>
      <c r="J470" s="7"/>
      <c r="K470" s="7"/>
    </row>
    <row r="471" spans="1:11">
      <c r="A471" s="9"/>
      <c r="B471" s="8"/>
      <c r="C471" s="8"/>
      <c r="D471" s="7"/>
      <c r="E471" s="7"/>
      <c r="F471" s="7"/>
      <c r="G471" s="7"/>
      <c r="H471" s="7"/>
      <c r="I471" s="7"/>
      <c r="J471" s="7"/>
      <c r="K471" s="7"/>
    </row>
    <row r="472" spans="1:11">
      <c r="A472" s="9"/>
      <c r="B472" s="8"/>
      <c r="C472" s="8"/>
      <c r="D472" s="7"/>
      <c r="E472" s="7"/>
      <c r="F472" s="7"/>
      <c r="G472" s="7"/>
      <c r="H472" s="7"/>
      <c r="I472" s="7"/>
      <c r="J472" s="7"/>
      <c r="K472" s="7"/>
    </row>
    <row r="473" spans="1:11" s="5" customFormat="1">
      <c r="A473" s="9"/>
      <c r="B473" s="8"/>
      <c r="C473" s="8"/>
      <c r="D473" s="7"/>
      <c r="E473" s="7"/>
      <c r="F473" s="7"/>
      <c r="G473" s="7"/>
      <c r="H473" s="7"/>
      <c r="I473" s="7"/>
      <c r="J473" s="7"/>
      <c r="K473" s="7"/>
    </row>
    <row r="474" spans="1:11" s="5" customFormat="1">
      <c r="A474" s="9"/>
      <c r="B474" s="8"/>
      <c r="C474" s="8"/>
      <c r="D474" s="7"/>
      <c r="E474" s="7"/>
      <c r="F474" s="7"/>
      <c r="G474" s="7"/>
      <c r="H474" s="7"/>
      <c r="I474" s="7"/>
      <c r="J474" s="7"/>
      <c r="K474" s="7"/>
    </row>
    <row r="475" spans="1:11" s="5" customFormat="1">
      <c r="A475" s="9"/>
      <c r="B475" s="8"/>
      <c r="C475" s="8"/>
      <c r="D475" s="7"/>
      <c r="E475" s="7"/>
      <c r="F475" s="7"/>
      <c r="G475" s="7"/>
      <c r="H475" s="7"/>
      <c r="I475" s="7"/>
      <c r="J475" s="7"/>
      <c r="K475" s="7"/>
    </row>
    <row r="476" spans="1:11" s="5" customFormat="1">
      <c r="A476" s="9"/>
      <c r="B476" s="8"/>
      <c r="C476" s="8"/>
      <c r="D476" s="7"/>
      <c r="E476" s="7"/>
      <c r="F476" s="7"/>
      <c r="G476" s="7"/>
      <c r="H476" s="7"/>
      <c r="I476" s="7"/>
      <c r="J476" s="7"/>
      <c r="K476" s="7"/>
    </row>
    <row r="477" spans="1:11" s="5" customFormat="1">
      <c r="A477" s="9"/>
      <c r="B477" s="8"/>
      <c r="C477" s="8"/>
      <c r="D477" s="7"/>
      <c r="E477" s="7"/>
      <c r="F477" s="7"/>
      <c r="G477" s="7"/>
      <c r="H477" s="7"/>
      <c r="I477" s="7"/>
      <c r="J477" s="7"/>
      <c r="K477" s="7"/>
    </row>
    <row r="478" spans="1:11" s="5" customFormat="1">
      <c r="A478" s="9"/>
      <c r="B478" s="8"/>
      <c r="C478" s="8"/>
      <c r="D478" s="7"/>
      <c r="E478" s="7"/>
      <c r="F478" s="7"/>
      <c r="G478" s="7"/>
      <c r="H478" s="7"/>
      <c r="I478" s="7"/>
      <c r="J478" s="7"/>
      <c r="K478" s="7"/>
    </row>
    <row r="479" spans="1:11" s="5" customFormat="1">
      <c r="A479" s="9"/>
      <c r="B479" s="8"/>
      <c r="C479" s="8"/>
      <c r="D479" s="7"/>
      <c r="E479" s="7"/>
      <c r="F479" s="7"/>
      <c r="G479" s="7"/>
      <c r="H479" s="7"/>
      <c r="I479" s="7"/>
      <c r="J479" s="7"/>
      <c r="K479" s="7"/>
    </row>
    <row r="480" spans="1:11" s="5" customFormat="1">
      <c r="A480" s="9"/>
      <c r="B480" s="8"/>
      <c r="C480" s="8"/>
      <c r="D480" s="7"/>
      <c r="E480" s="7"/>
      <c r="F480" s="7"/>
      <c r="G480" s="7"/>
      <c r="H480" s="7"/>
      <c r="I480" s="7"/>
      <c r="J480" s="7"/>
      <c r="K480" s="7"/>
    </row>
    <row r="481" spans="1:11" s="5" customFormat="1">
      <c r="A481" s="9"/>
      <c r="B481" s="8"/>
      <c r="C481" s="8"/>
      <c r="D481" s="7"/>
      <c r="E481" s="7"/>
      <c r="F481" s="7"/>
      <c r="G481" s="7"/>
      <c r="H481" s="7"/>
      <c r="I481" s="7"/>
      <c r="J481" s="7"/>
      <c r="K481" s="7"/>
    </row>
    <row r="482" spans="1:11" s="5" customFormat="1">
      <c r="A482" s="9"/>
      <c r="B482" s="8"/>
      <c r="C482" s="8"/>
      <c r="D482" s="7"/>
      <c r="E482" s="7"/>
      <c r="F482" s="7"/>
      <c r="G482" s="7"/>
      <c r="H482" s="7"/>
      <c r="I482" s="7"/>
      <c r="J482" s="7"/>
      <c r="K482" s="7"/>
    </row>
    <row r="483" spans="1:11" s="5" customFormat="1">
      <c r="A483" s="9"/>
      <c r="B483" s="8"/>
      <c r="C483" s="8"/>
      <c r="D483" s="7"/>
      <c r="E483" s="7"/>
      <c r="F483" s="7"/>
      <c r="G483" s="7"/>
      <c r="H483" s="7"/>
      <c r="I483" s="7"/>
      <c r="J483" s="7"/>
      <c r="K483" s="7"/>
    </row>
    <row r="484" spans="1:11" s="5" customFormat="1">
      <c r="A484" s="9"/>
      <c r="B484" s="8"/>
      <c r="C484" s="8"/>
      <c r="D484" s="7"/>
      <c r="E484" s="7"/>
      <c r="F484" s="7"/>
      <c r="G484" s="7"/>
      <c r="H484" s="7"/>
      <c r="I484" s="7"/>
      <c r="J484" s="7"/>
      <c r="K484" s="7"/>
    </row>
    <row r="485" spans="1:11" s="5" customFormat="1">
      <c r="A485" s="9"/>
      <c r="B485" s="8"/>
      <c r="C485" s="8"/>
      <c r="D485" s="7"/>
      <c r="E485" s="7"/>
      <c r="F485" s="7"/>
      <c r="G485" s="7"/>
      <c r="H485" s="7"/>
      <c r="I485" s="7"/>
      <c r="J485" s="7"/>
      <c r="K485" s="7"/>
    </row>
    <row r="486" spans="1:11" s="5" customFormat="1">
      <c r="A486" s="4"/>
      <c r="B486" s="2"/>
      <c r="C486" s="2"/>
      <c r="D486" s="1"/>
      <c r="E486" s="1"/>
      <c r="F486" s="1"/>
      <c r="G486" s="1"/>
      <c r="H486" s="1"/>
      <c r="I486" s="1"/>
      <c r="J486" s="1"/>
      <c r="K486" s="1"/>
    </row>
    <row r="487" spans="1:11" s="5" customFormat="1">
      <c r="A487" s="4"/>
      <c r="B487" s="2"/>
      <c r="C487" s="2"/>
      <c r="D487" s="1"/>
      <c r="E487" s="1"/>
      <c r="F487" s="1"/>
      <c r="G487" s="1"/>
      <c r="H487" s="1"/>
      <c r="I487" s="1"/>
      <c r="J487" s="1"/>
      <c r="K487" s="1"/>
    </row>
    <row r="488" spans="1:11" s="5" customFormat="1">
      <c r="A488" s="4"/>
      <c r="B488" s="2"/>
      <c r="C488" s="2"/>
      <c r="D488" s="1"/>
      <c r="E488" s="1"/>
      <c r="F488" s="1"/>
      <c r="G488" s="1"/>
      <c r="H488" s="1"/>
      <c r="I488" s="1"/>
      <c r="J488" s="1"/>
      <c r="K488" s="1"/>
    </row>
    <row r="489" spans="1:11" s="5" customFormat="1">
      <c r="A489" s="4"/>
      <c r="B489" s="2"/>
      <c r="C489" s="2"/>
      <c r="D489" s="1"/>
      <c r="E489" s="1"/>
      <c r="F489" s="1"/>
      <c r="G489" s="1"/>
      <c r="H489" s="1"/>
      <c r="I489" s="1"/>
      <c r="J489" s="1"/>
      <c r="K489" s="1"/>
    </row>
    <row r="490" spans="1:11" s="5" customFormat="1">
      <c r="A490" s="4"/>
      <c r="B490" s="2"/>
      <c r="C490" s="2"/>
      <c r="D490" s="1"/>
      <c r="E490" s="1"/>
      <c r="F490" s="1"/>
      <c r="G490" s="1"/>
      <c r="H490" s="1"/>
      <c r="I490" s="1"/>
      <c r="J490" s="1"/>
      <c r="K490" s="1"/>
    </row>
    <row r="491" spans="1:11" s="5" customFormat="1">
      <c r="A491" s="4"/>
      <c r="B491" s="2"/>
      <c r="C491" s="2"/>
      <c r="D491" s="1"/>
      <c r="E491" s="1"/>
      <c r="F491" s="1"/>
      <c r="G491" s="1"/>
      <c r="H491" s="1"/>
      <c r="I491" s="1"/>
      <c r="J491" s="1"/>
      <c r="K491" s="1"/>
    </row>
    <row r="492" spans="1:11" s="5" customFormat="1">
      <c r="A492" s="4"/>
      <c r="B492" s="2"/>
      <c r="C492" s="2"/>
      <c r="D492" s="1"/>
      <c r="E492" s="1"/>
      <c r="F492" s="1"/>
      <c r="G492" s="1"/>
      <c r="H492" s="1"/>
      <c r="I492" s="1"/>
      <c r="J492" s="1"/>
      <c r="K492" s="1"/>
    </row>
    <row r="493" spans="1:11" s="5" customFormat="1">
      <c r="A493" s="4"/>
      <c r="B493" s="2"/>
      <c r="C493" s="2"/>
      <c r="D493" s="1"/>
      <c r="E493" s="1"/>
      <c r="F493" s="1"/>
      <c r="G493" s="1"/>
      <c r="H493" s="1"/>
      <c r="I493" s="1"/>
      <c r="J493" s="1"/>
      <c r="K493" s="1"/>
    </row>
    <row r="494" spans="1:11" s="5" customFormat="1">
      <c r="A494" s="4"/>
      <c r="B494" s="2"/>
      <c r="C494" s="2"/>
      <c r="D494" s="1"/>
      <c r="E494" s="1"/>
      <c r="F494" s="1"/>
      <c r="G494" s="1"/>
      <c r="H494" s="1"/>
      <c r="I494" s="1"/>
      <c r="J494" s="1"/>
      <c r="K494" s="1"/>
    </row>
    <row r="495" spans="1:11" s="5" customFormat="1">
      <c r="A495" s="4"/>
      <c r="B495" s="2"/>
      <c r="C495" s="2"/>
      <c r="D495" s="1"/>
      <c r="E495" s="1"/>
      <c r="F495" s="1"/>
      <c r="G495" s="1"/>
      <c r="H495" s="1"/>
      <c r="I495" s="1"/>
      <c r="J495" s="1"/>
      <c r="K495" s="1"/>
    </row>
    <row r="496" spans="1:11" s="5" customFormat="1">
      <c r="A496" s="4"/>
      <c r="B496" s="2"/>
      <c r="C496" s="2"/>
      <c r="D496" s="1"/>
      <c r="E496" s="1"/>
      <c r="F496" s="1"/>
      <c r="G496" s="1"/>
      <c r="H496" s="1"/>
      <c r="I496" s="1"/>
      <c r="J496" s="1"/>
      <c r="K496" s="1"/>
    </row>
    <row r="497" spans="1:11" s="5" customFormat="1">
      <c r="A497" s="4"/>
      <c r="B497" s="2"/>
      <c r="C497" s="2"/>
      <c r="D497" s="1"/>
      <c r="E497" s="1"/>
      <c r="F497" s="1"/>
      <c r="G497" s="1"/>
      <c r="H497" s="1"/>
      <c r="I497" s="1"/>
      <c r="J497" s="1"/>
      <c r="K497" s="1"/>
    </row>
    <row r="498" spans="1:11" s="5" customFormat="1">
      <c r="A498" s="4"/>
      <c r="B498" s="2"/>
      <c r="C498" s="2"/>
      <c r="D498" s="1"/>
      <c r="E498" s="1"/>
      <c r="F498" s="1"/>
      <c r="G498" s="1"/>
      <c r="H498" s="1"/>
      <c r="I498" s="1"/>
      <c r="J498" s="1"/>
      <c r="K498" s="1"/>
    </row>
    <row r="499" spans="1:11" s="5" customFormat="1">
      <c r="A499" s="4"/>
      <c r="B499" s="2"/>
      <c r="C499" s="2"/>
      <c r="D499" s="1"/>
      <c r="E499" s="1"/>
      <c r="F499" s="1"/>
      <c r="G499" s="1"/>
      <c r="H499" s="1"/>
      <c r="I499" s="1"/>
      <c r="J499" s="1"/>
      <c r="K499" s="1"/>
    </row>
    <row r="500" spans="1:11" s="5" customFormat="1">
      <c r="A500" s="4"/>
      <c r="B500" s="2"/>
      <c r="C500" s="2"/>
      <c r="D500" s="6"/>
      <c r="E500" s="6"/>
      <c r="F500" s="6"/>
      <c r="G500" s="6"/>
      <c r="H500" s="6"/>
      <c r="I500" s="6"/>
      <c r="J500" s="6"/>
      <c r="K500" s="6"/>
    </row>
    <row r="501" spans="1:11" s="5" customFormat="1">
      <c r="A501" s="4"/>
      <c r="B501" s="2"/>
      <c r="C501" s="2"/>
      <c r="D501" s="1"/>
      <c r="E501" s="1"/>
      <c r="F501" s="1"/>
      <c r="G501" s="1"/>
      <c r="H501" s="1"/>
      <c r="I501" s="1"/>
      <c r="J501" s="1"/>
      <c r="K501" s="1"/>
    </row>
    <row r="502" spans="1:11" s="5" customFormat="1">
      <c r="A502" s="4"/>
      <c r="B502" s="2"/>
      <c r="C502" s="2"/>
      <c r="D502" s="1"/>
      <c r="E502" s="1"/>
      <c r="F502" s="1"/>
      <c r="G502" s="1"/>
      <c r="H502" s="1"/>
      <c r="I502" s="1"/>
      <c r="J502" s="1"/>
      <c r="K502" s="1"/>
    </row>
    <row r="503" spans="1:11" s="5" customFormat="1">
      <c r="A503" s="4"/>
      <c r="B503" s="2"/>
      <c r="C503" s="2"/>
      <c r="D503" s="1"/>
      <c r="E503" s="1"/>
      <c r="F503" s="1"/>
      <c r="G503" s="1"/>
      <c r="H503" s="1"/>
      <c r="I503" s="1"/>
      <c r="J503" s="1"/>
      <c r="K503" s="1"/>
    </row>
    <row r="504" spans="1:11" s="5" customFormat="1">
      <c r="A504" s="4"/>
      <c r="B504" s="2"/>
      <c r="C504" s="2"/>
      <c r="D504" s="1"/>
      <c r="E504" s="1"/>
      <c r="F504" s="1"/>
      <c r="G504" s="1"/>
      <c r="H504" s="1"/>
      <c r="I504" s="1"/>
      <c r="J504" s="1"/>
      <c r="K504" s="1"/>
    </row>
    <row r="505" spans="1:11" s="5" customFormat="1">
      <c r="A505" s="4"/>
      <c r="B505" s="2"/>
      <c r="C505" s="2"/>
      <c r="D505" s="1"/>
      <c r="E505" s="1"/>
      <c r="F505" s="1"/>
      <c r="G505" s="1"/>
      <c r="H505" s="1"/>
      <c r="I505" s="1"/>
      <c r="J505" s="1"/>
      <c r="K505" s="1"/>
    </row>
    <row r="506" spans="1:11">
      <c r="A506" s="4"/>
      <c r="C506" s="2"/>
    </row>
    <row r="507" spans="1:11">
      <c r="A507" s="4"/>
      <c r="C507" s="2"/>
    </row>
    <row r="508" spans="1:11">
      <c r="A508" s="4"/>
      <c r="C508" s="2"/>
    </row>
    <row r="509" spans="1:11">
      <c r="A509" s="4"/>
      <c r="C509" s="2"/>
    </row>
    <row r="510" spans="1:11">
      <c r="A510" s="4"/>
      <c r="C510" s="2"/>
    </row>
    <row r="511" spans="1:11">
      <c r="A511" s="4"/>
      <c r="C511" s="2"/>
    </row>
    <row r="512" spans="1:11">
      <c r="A512" s="4"/>
      <c r="C512" s="2"/>
    </row>
    <row r="513" spans="1:3">
      <c r="A513" s="4"/>
      <c r="C513" s="2"/>
    </row>
    <row r="514" spans="1:3">
      <c r="A514" s="4"/>
      <c r="C514" s="2"/>
    </row>
    <row r="515" spans="1:3">
      <c r="A515" s="4"/>
      <c r="C515" s="2"/>
    </row>
    <row r="516" spans="1:3">
      <c r="A516" s="4"/>
      <c r="C516" s="2"/>
    </row>
    <row r="517" spans="1:3">
      <c r="A517" s="4"/>
      <c r="C517" s="2"/>
    </row>
    <row r="518" spans="1:3">
      <c r="A518" s="4"/>
      <c r="C518" s="2"/>
    </row>
    <row r="519" spans="1:3">
      <c r="A519" s="4"/>
      <c r="C519" s="2"/>
    </row>
    <row r="520" spans="1:3">
      <c r="A520" s="4"/>
      <c r="C520" s="2"/>
    </row>
    <row r="521" spans="1:3">
      <c r="A521" s="4"/>
      <c r="C521" s="2"/>
    </row>
    <row r="522" spans="1:3">
      <c r="A522" s="4"/>
      <c r="C522" s="2"/>
    </row>
    <row r="523" spans="1:3">
      <c r="A523" s="4"/>
      <c r="C523" s="2"/>
    </row>
    <row r="524" spans="1:3">
      <c r="A524" s="4"/>
      <c r="C524" s="2"/>
    </row>
    <row r="525" spans="1:3">
      <c r="A525" s="4"/>
      <c r="C525" s="2"/>
    </row>
    <row r="526" spans="1:3">
      <c r="A526" s="4"/>
      <c r="C526" s="2"/>
    </row>
    <row r="527" spans="1:3">
      <c r="A527" s="4"/>
      <c r="C527" s="2"/>
    </row>
    <row r="528" spans="1:3">
      <c r="A528" s="4"/>
      <c r="C528" s="2"/>
    </row>
    <row r="529" spans="1:3">
      <c r="A529" s="4"/>
      <c r="C529" s="2"/>
    </row>
    <row r="530" spans="1:3">
      <c r="A530" s="4"/>
      <c r="C530" s="2"/>
    </row>
    <row r="531" spans="1:3">
      <c r="A531" s="4"/>
      <c r="C531" s="2"/>
    </row>
    <row r="532" spans="1:3">
      <c r="A532" s="4"/>
      <c r="C532" s="2"/>
    </row>
    <row r="533" spans="1:3">
      <c r="A533" s="4"/>
      <c r="C533" s="2"/>
    </row>
    <row r="534" spans="1:3">
      <c r="A534" s="4"/>
      <c r="C534" s="2"/>
    </row>
    <row r="535" spans="1:3">
      <c r="A535" s="4"/>
      <c r="C535" s="2"/>
    </row>
    <row r="536" spans="1:3">
      <c r="A536" s="4"/>
      <c r="C536" s="2"/>
    </row>
    <row r="537" spans="1:3">
      <c r="A537" s="4"/>
      <c r="C537" s="2"/>
    </row>
    <row r="538" spans="1:3">
      <c r="A538" s="4"/>
      <c r="C538" s="2"/>
    </row>
    <row r="539" spans="1:3">
      <c r="A539" s="4"/>
      <c r="C539" s="2"/>
    </row>
    <row r="540" spans="1:3">
      <c r="A540" s="4"/>
      <c r="C540" s="2"/>
    </row>
  </sheetData>
  <sheetProtection autoFilter="0"/>
  <autoFilter ref="A2:K431"/>
  <dataConsolidate/>
  <mergeCells count="10">
    <mergeCell ref="F434:J434"/>
    <mergeCell ref="B436:D436"/>
    <mergeCell ref="F436:J436"/>
    <mergeCell ref="B438:C438"/>
    <mergeCell ref="A1:K1"/>
    <mergeCell ref="D428:I428"/>
    <mergeCell ref="D431:I431"/>
    <mergeCell ref="B433:J433"/>
    <mergeCell ref="C429:I429"/>
    <mergeCell ref="C430:I430"/>
  </mergeCells>
  <pageMargins left="0.35433070866141736" right="0.35433070866141736" top="0.62992125984251968" bottom="0.31496062992125984" header="0.19685039370078741" footer="0.15748031496062992"/>
  <pageSetup paperSize="9" scale="75" fitToHeight="0" orientation="portrait" r:id="rId1"/>
  <headerFooter alignWithMargins="0">
    <oddHeader>&amp;CЦеново Предложение за КЕЦ Ямбол
Preisblatt für KEZ Yambol</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Yambol</vt:lpstr>
      <vt:lpstr>Yambol!Print_Area</vt:lpstr>
      <vt:lpstr>Yambol!Print_Titles</vt:lpstr>
      <vt:lpstr>Yambol!коеф</vt:lpstr>
    </vt:vector>
  </TitlesOfParts>
  <Company>EVN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Stoev Beloslav</cp:lastModifiedBy>
  <cp:lastPrinted>2019-02-27T08:38:53Z</cp:lastPrinted>
  <dcterms:created xsi:type="dcterms:W3CDTF">2019-02-22T12:05:52Z</dcterms:created>
  <dcterms:modified xsi:type="dcterms:W3CDTF">2019-02-27T08:57:29Z</dcterms:modified>
</cp:coreProperties>
</file>