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2_SB\01_RABOTNI_PAPKI\DOBROMIR ALEKSOV\ЗОП ПРОЦЕДУРИ 2020\56-EP-20-CI-Д-З Sarvari\Pokani Tehni i Ceno Predl\"/>
    </mc:Choice>
  </mc:AlternateContent>
  <bookViews>
    <workbookView xWindow="-120" yWindow="-120" windowWidth="29040" windowHeight="17640"/>
  </bookViews>
  <sheets>
    <sheet name="ISS Servers" sheetId="9" r:id="rId1"/>
  </sheets>
  <definedNames>
    <definedName name="а">#REF!</definedName>
    <definedName name="н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9" l="1"/>
  <c r="F26" i="9" l="1"/>
  <c r="F12" i="9" l="1"/>
  <c r="F11" i="9"/>
  <c r="F6" i="9" l="1"/>
  <c r="F10" i="9"/>
  <c r="F13" i="9"/>
  <c r="F14" i="9"/>
  <c r="F15" i="9"/>
  <c r="F16" i="9"/>
  <c r="F17" i="9"/>
  <c r="F18" i="9"/>
  <c r="F19" i="9"/>
  <c r="F22" i="9"/>
  <c r="F23" i="9"/>
  <c r="F24" i="9"/>
  <c r="F25" i="9"/>
  <c r="F27" i="9" l="1"/>
  <c r="F4" i="9"/>
  <c r="F20" i="9" l="1"/>
  <c r="F28" i="9" s="1"/>
</calcChain>
</file>

<file path=xl/sharedStrings.xml><?xml version="1.0" encoding="utf-8"?>
<sst xmlns="http://schemas.openxmlformats.org/spreadsheetml/2006/main" count="56" uniqueCount="39">
  <si>
    <t>Четирипортова Ethernet 1Gbit/Sec мрежова карта</t>
  </si>
  <si>
    <t>Възможности за разширение и допълнителни компоненти</t>
  </si>
  <si>
    <t>HDD SAS, 600 GB, 10000 rpm, hot-plug, 2.5-inch, enterprise</t>
  </si>
  <si>
    <t>Оперативна памет 32 GB DDR4</t>
  </si>
  <si>
    <t>HDD SAS, 1.2 TB, 10000 rpm, hot-plug, 2.5-inch, enterprise</t>
  </si>
  <si>
    <t>Двупортова 10 GBit/Sec Ethernet карта включително два броя 10 Gbit SFP for 10 Gbit Ethernet</t>
  </si>
  <si>
    <t>№</t>
  </si>
  <si>
    <t>Мярка</t>
  </si>
  <si>
    <t>Коли-
чество</t>
  </si>
  <si>
    <t>Ед. цена
лева, без вкл. ДДС</t>
  </si>
  <si>
    <t>Стойност
лева, без вкл. ДДС</t>
  </si>
  <si>
    <t>бр.</t>
  </si>
  <si>
    <t>Оперативна памет 64 GB DDR4</t>
  </si>
  <si>
    <t>Оперативна памет 128 GB DDR4</t>
  </si>
  <si>
    <t>Поддръжка за 1 месец на 1 Сървър Тип 1, времеви прозорец тип 1 - 4х8х365</t>
  </si>
  <si>
    <t>Поддръжка за 1 месец на 1 Сървър Тип 1, времеви прозорец тип 2 - 4хNDx365</t>
  </si>
  <si>
    <t>Поддръжка за 1 месец на 1 Сървър Тип 2, времеви прозорец тип 1 - 4х8х365</t>
  </si>
  <si>
    <t>Поддръжка за 1 месец на 1 Сървър Тип 2, времеви прозорец тип 2 - 4хNDx365</t>
  </si>
  <si>
    <t>Поддръжка</t>
  </si>
  <si>
    <t>Поддръжка, в лева, без ДДС:</t>
  </si>
  <si>
    <t>HDD SAS, 1.8 TB, 10000 rpm, hot-plug, 2.5-inch, enterprise</t>
  </si>
  <si>
    <t>Еднопортова Fiber Channel 16Gbit/Sec (FC-HBA) карта включително 16 Gbit SFP for Fiber Channel HBA</t>
  </si>
  <si>
    <t>Двупортова Fiber Channel 16Gbit/Sec (FC-HBA) карта включително два броя 16 Gbit SFP for Fiber Channel HBA</t>
  </si>
  <si>
    <t>Еднократна доставка два броя стандартни х86 базирани сървъри за RACK монтаж с фиксирани конфигурации</t>
  </si>
  <si>
    <t>Поддръжка за 1 месец на 1 Сървър от еднократната доставка два броя стандартни х86 базирани сървъри за RACK монтаж с фиксирани конфигурации - 4х8х365</t>
  </si>
  <si>
    <t>Сървър Тип 2 - базов размер на паметта 64 GB DDR4
2 x 24 Cores, 2.4GHz, 35.75 MB Cache</t>
  </si>
  <si>
    <t>Сървър Тип 1 - Базов размер на паметта 32 GB DDR4
2 x 20 Cores, 2.1 GHz, 27.5 MB Cache</t>
  </si>
  <si>
    <t>НАИМЕНОВАНИЕ</t>
  </si>
  <si>
    <t>Сървърни конфигурации, в лева, без ДДС:</t>
  </si>
  <si>
    <t>Стандартни х86 базирани сървъри за RACK монтаж Тип 1</t>
  </si>
  <si>
    <t>Стандартни х86 базирани сървъри за RACK монтаж Тип 2</t>
  </si>
  <si>
    <t>Стандартен х86 базиран сървър за RACK монтаж с фиксирана конфигурация
4 x 12 Cores, 3.3GHz, 24.75 MB Cache</t>
  </si>
  <si>
    <t>Обща цена Сървърни конфигурации + Поддръжка, в лева, без ДДС:</t>
  </si>
  <si>
    <t>Оценяването на ценовото предложение на всеки участник ще се осъществява на база критерий най-ниска цена, като под най-ниска цена се разбира предложената „Обща цена Сървърни конфигурации + Поддръжка, в лева, без включен ДДС", общо за всички позиции. При аритметични несъответствия в ценовото предложение за достоверни се приемат съответните единични цени, като на тяхна база се формират коректните общи цени и съответно общата цена за всички позиции.</t>
  </si>
  <si>
    <t>Дата: ....................................                                                                                                                                                                                               Участник: .......................................</t>
  </si>
  <si>
    <r>
      <rPr>
        <b/>
        <sz val="12"/>
        <rFont val="Arial"/>
        <family val="2"/>
        <charset val="204"/>
      </rPr>
      <t xml:space="preserve">Ценово предложение на участник </t>
    </r>
    <r>
      <rPr>
        <sz val="12"/>
        <rFont val="Arial"/>
        <family val="2"/>
        <charset val="204"/>
      </rPr>
      <t>.............................................................................................................................................................. (наименование на участника)
С представянето на нашата оферта заявяваме желанието си да участваме в обявената от Възложителя обществена поръчка с начин на възлагане договаряне с предварителна покана за участие по реда на ЗОП, № 56-EP-20-CI-Д-З и с предмет: „Доставка, монтаж, пускане в експлоатация и поддръжка на стандартни х86 базирани сървъри за RACK монтаж“.</t>
    </r>
  </si>
  <si>
    <t>С участника, предложил най-ниска „Обща цена Сървърни конфигурации + Поддръжка, в лева, без включен ДДС", ще бъде сключен договор с необвързваща стойност, равна на прогнозната обща стойност по поръчката в размер на 1 505 480,00 (един милион петстотин и пет хиляди четиристотин и осемдесет хиляди) лева без ДДС, като възлагането на отделни заявки по него ще се осъществяват на база и към момента на възникнали при възложителя реални нужди от оборудването.</t>
  </si>
  <si>
    <t xml:space="preserve">Посочените по-горе количества са прогнозни, необвързващи за възложителя и служат за изготвяне на ценово сравнение между участниците. Изключение са двата броя стандартени х86 базирани сървъри за RACK монтаж с фиксирана конфигурация 4 x 12 Cores, 3.3GHz, 24.75 MB Cache (от шестта позиция на таблицата по-горе), които ще се достадоставят непосредствено след сключването на договора и изпращането на заявка за тях. Количеството им е фиксирано - 2 броя. Цените им също служат за извършването на ценово сравнение. </t>
  </si>
  <si>
    <t xml:space="preserve">Всички допълнителни разходи, като:
 - за труд, и други неописани разходи от всякакъв тип, необходими за доставка, монтаж, начално включване, тестване и достигане на желаната функционалност на съответното оборудване, описано по-горе;
- за всички нужни захранващи кабели за инсталацията и пускането в експлоатацията на съответното оборудване;
 -  за поддръжка/техническото обслужване, за всички дейности за ремонта или подмяната на всички дефектирали или повредени елементи от поддържаното оборудване, независимо от причината за възникването и честотата им, както и всички необходими части, консумативи, транспортно-командировъчни, за нощувки, за дневни и други, следва да са включени в единичните цени по-горе.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</si>
</sst>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2" fillId="0" borderId="0"/>
  </cellStyleXfs>
  <cellXfs count="42">
    <xf numFmtId="0" fontId="0" fillId="0" borderId="0" xfId="0"/>
    <xf numFmtId="0" fontId="0" fillId="0" borderId="0" xfId="0" applyAlignment="1" applyProtection="1">
      <alignment vertical="center"/>
    </xf>
    <xf numFmtId="0" fontId="5" fillId="0" borderId="14" xfId="2" applyFont="1" applyBorder="1" applyAlignment="1" applyProtection="1">
      <alignment horizontal="center" vertical="center" wrapText="1"/>
    </xf>
    <xf numFmtId="0" fontId="5" fillId="0" borderId="15" xfId="2" applyFont="1" applyBorder="1" applyAlignment="1" applyProtection="1">
      <alignment horizontal="center" vertical="center" wrapText="1"/>
    </xf>
    <xf numFmtId="0" fontId="5" fillId="0" borderId="11" xfId="2" applyFont="1" applyBorder="1" applyAlignment="1" applyProtection="1">
      <alignment horizontal="center" vertical="center"/>
    </xf>
    <xf numFmtId="0" fontId="5" fillId="0" borderId="11" xfId="2" applyFont="1" applyBorder="1" applyAlignment="1" applyProtection="1">
      <alignment horizontal="center" vertical="center" wrapText="1"/>
    </xf>
    <xf numFmtId="0" fontId="5" fillId="0" borderId="10" xfId="2" applyFont="1" applyBorder="1" applyAlignment="1" applyProtection="1">
      <alignment horizontal="center" vertical="center" wrapText="1"/>
    </xf>
    <xf numFmtId="0" fontId="7" fillId="3" borderId="2" xfId="2" applyFont="1" applyFill="1" applyBorder="1" applyAlignment="1" applyProtection="1">
      <alignment horizontal="center" vertical="center" wrapText="1"/>
    </xf>
    <xf numFmtId="0" fontId="7" fillId="3" borderId="5" xfId="2" applyFont="1" applyFill="1" applyBorder="1" applyAlignment="1" applyProtection="1">
      <alignment vertical="center" wrapText="1"/>
    </xf>
    <xf numFmtId="0" fontId="5" fillId="3" borderId="1" xfId="2" applyFont="1" applyFill="1" applyBorder="1" applyAlignment="1" applyProtection="1">
      <alignment horizontal="center" vertical="center"/>
    </xf>
    <xf numFmtId="1" fontId="5" fillId="3" borderId="3" xfId="2" applyNumberFormat="1" applyFont="1" applyFill="1" applyBorder="1" applyAlignment="1" applyProtection="1">
      <alignment horizontal="center" vertical="center"/>
    </xf>
    <xf numFmtId="0" fontId="7" fillId="0" borderId="2" xfId="2" applyFont="1" applyBorder="1" applyAlignment="1" applyProtection="1">
      <alignment horizontal="center" vertical="center"/>
    </xf>
    <xf numFmtId="0" fontId="5" fillId="0" borderId="7" xfId="2" applyFont="1" applyFill="1" applyBorder="1" applyAlignment="1" applyProtection="1">
      <alignment vertical="center" wrapText="1"/>
    </xf>
    <xf numFmtId="0" fontId="5" fillId="0" borderId="1" xfId="2" applyFont="1" applyBorder="1" applyAlignment="1" applyProtection="1">
      <alignment horizontal="center" vertical="center"/>
    </xf>
    <xf numFmtId="1" fontId="5" fillId="0" borderId="1" xfId="2" applyNumberFormat="1" applyFont="1" applyBorder="1" applyAlignment="1" applyProtection="1">
      <alignment horizontal="center" vertical="center"/>
    </xf>
    <xf numFmtId="0" fontId="7" fillId="3" borderId="2" xfId="2" applyFont="1" applyFill="1" applyBorder="1" applyAlignment="1" applyProtection="1">
      <alignment horizontal="center" vertical="center"/>
    </xf>
    <xf numFmtId="0" fontId="7" fillId="3" borderId="7" xfId="2" applyFont="1" applyFill="1" applyBorder="1" applyAlignment="1" applyProtection="1">
      <alignment vertical="center" wrapText="1"/>
    </xf>
    <xf numFmtId="1" fontId="5" fillId="3" borderId="1" xfId="2" applyNumberFormat="1" applyFont="1" applyFill="1" applyBorder="1" applyAlignment="1" applyProtection="1">
      <alignment horizontal="center" vertical="center"/>
    </xf>
    <xf numFmtId="0" fontId="7" fillId="0" borderId="2" xfId="2" applyFont="1" applyFill="1" applyBorder="1" applyAlignment="1" applyProtection="1">
      <alignment horizontal="center" vertical="center" wrapText="1"/>
    </xf>
    <xf numFmtId="0" fontId="7" fillId="3" borderId="13" xfId="2" applyFont="1" applyFill="1" applyBorder="1" applyAlignment="1" applyProtection="1">
      <alignment vertical="center" wrapText="1"/>
    </xf>
    <xf numFmtId="0" fontId="7" fillId="0" borderId="2" xfId="2" applyFont="1" applyFill="1" applyBorder="1" applyAlignment="1" applyProtection="1">
      <alignment horizontal="center" vertical="center"/>
    </xf>
    <xf numFmtId="0" fontId="5" fillId="0" borderId="13" xfId="2" applyFont="1" applyFill="1" applyBorder="1" applyAlignment="1" applyProtection="1">
      <alignment vertical="center" wrapText="1"/>
    </xf>
    <xf numFmtId="0" fontId="7" fillId="0" borderId="2" xfId="2" applyFont="1" applyBorder="1" applyAlignment="1" applyProtection="1">
      <alignment horizontal="center" vertical="center" wrapText="1"/>
    </xf>
    <xf numFmtId="4" fontId="8" fillId="3" borderId="1" xfId="2" applyNumberFormat="1" applyFont="1" applyFill="1" applyBorder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1" fontId="5" fillId="3" borderId="1" xfId="2" applyNumberFormat="1" applyFont="1" applyFill="1" applyBorder="1" applyAlignment="1" applyProtection="1">
      <alignment horizontal="center" vertical="center"/>
      <protection locked="0"/>
    </xf>
    <xf numFmtId="3" fontId="8" fillId="0" borderId="1" xfId="0" applyNumberFormat="1" applyFont="1" applyBorder="1" applyAlignment="1" applyProtection="1">
      <alignment vertical="center"/>
      <protection locked="0"/>
    </xf>
    <xf numFmtId="3" fontId="8" fillId="3" borderId="1" xfId="0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7" fillId="0" borderId="8" xfId="2" applyFont="1" applyBorder="1" applyAlignment="1" applyProtection="1">
      <alignment horizontal="right" vertical="center" wrapText="1"/>
    </xf>
    <xf numFmtId="0" fontId="7" fillId="0" borderId="9" xfId="2" applyFont="1" applyBorder="1" applyAlignment="1" applyProtection="1">
      <alignment horizontal="right" vertical="center" wrapText="1"/>
    </xf>
    <xf numFmtId="0" fontId="4" fillId="0" borderId="0" xfId="2" applyFont="1" applyBorder="1" applyAlignment="1" applyProtection="1">
      <alignment horizontal="left" vertical="top" wrapText="1"/>
    </xf>
    <xf numFmtId="0" fontId="1" fillId="0" borderId="0" xfId="2" applyFont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4" fontId="3" fillId="3" borderId="6" xfId="1" applyNumberFormat="1" applyFont="1" applyFill="1" applyBorder="1" applyAlignment="1" applyProtection="1">
      <alignment vertical="center"/>
    </xf>
    <xf numFmtId="3" fontId="3" fillId="2" borderId="6" xfId="1" applyNumberFormat="1" applyFont="1" applyBorder="1" applyAlignment="1" applyProtection="1">
      <alignment vertical="center"/>
    </xf>
    <xf numFmtId="3" fontId="3" fillId="3" borderId="12" xfId="1" applyNumberFormat="1" applyFont="1" applyFill="1" applyBorder="1" applyAlignment="1" applyProtection="1">
      <alignment vertical="center"/>
    </xf>
    <xf numFmtId="3" fontId="9" fillId="0" borderId="10" xfId="2" applyNumberFormat="1" applyFont="1" applyBorder="1" applyAlignment="1" applyProtection="1">
      <alignment vertical="center"/>
    </xf>
    <xf numFmtId="3" fontId="9" fillId="0" borderId="4" xfId="2" applyNumberFormat="1" applyFont="1" applyBorder="1" applyAlignment="1" applyProtection="1">
      <alignment vertical="center"/>
    </xf>
  </cellXfs>
  <cellStyles count="3">
    <cellStyle name="40% - Accent6" xfId="1" builtinId="5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zoomScale="85" zoomScaleNormal="85" workbookViewId="0">
      <pane xSplit="4" ySplit="1" topLeftCell="E2" activePane="bottomRight" state="frozen"/>
      <selection pane="topRight" activeCell="E1" sqref="E1"/>
      <selection pane="bottomLeft" activeCell="A4" sqref="A4"/>
      <selection pane="bottomRight" activeCell="E8" sqref="E8"/>
    </sheetView>
  </sheetViews>
  <sheetFormatPr defaultRowHeight="12.75" x14ac:dyDescent="0.2"/>
  <cols>
    <col min="1" max="1" width="7.7109375" style="1" customWidth="1"/>
    <col min="2" max="2" width="143.5703125" style="1" customWidth="1"/>
    <col min="3" max="3" width="24.28515625" style="1" customWidth="1"/>
    <col min="4" max="4" width="22.140625" style="1" customWidth="1"/>
    <col min="5" max="5" width="14.5703125" style="1" customWidth="1"/>
    <col min="6" max="6" width="17.140625" style="1" customWidth="1"/>
    <col min="7" max="16384" width="9.140625" style="1"/>
  </cols>
  <sheetData>
    <row r="1" spans="1:6" ht="84.75" customHeight="1" x14ac:dyDescent="0.2">
      <c r="A1" s="34" t="s">
        <v>35</v>
      </c>
      <c r="B1" s="35"/>
      <c r="C1" s="35"/>
      <c r="D1" s="35"/>
      <c r="E1" s="35"/>
      <c r="F1" s="35"/>
    </row>
    <row r="2" spans="1:6" ht="45.75" customHeight="1" thickBot="1" x14ac:dyDescent="0.25">
      <c r="A2" s="2" t="s">
        <v>6</v>
      </c>
      <c r="B2" s="3" t="s">
        <v>27</v>
      </c>
      <c r="C2" s="4" t="s">
        <v>7</v>
      </c>
      <c r="D2" s="5" t="s">
        <v>8</v>
      </c>
      <c r="E2" s="5" t="s">
        <v>9</v>
      </c>
      <c r="F2" s="6" t="s">
        <v>10</v>
      </c>
    </row>
    <row r="3" spans="1:6" ht="21.75" customHeight="1" x14ac:dyDescent="0.2">
      <c r="A3" s="7">
        <v>1</v>
      </c>
      <c r="B3" s="8" t="s">
        <v>29</v>
      </c>
      <c r="C3" s="9"/>
      <c r="D3" s="10"/>
      <c r="E3" s="23"/>
      <c r="F3" s="37"/>
    </row>
    <row r="4" spans="1:6" ht="30.75" customHeight="1" x14ac:dyDescent="0.2">
      <c r="A4" s="11">
        <v>2</v>
      </c>
      <c r="B4" s="12" t="s">
        <v>26</v>
      </c>
      <c r="C4" s="13" t="s">
        <v>11</v>
      </c>
      <c r="D4" s="14">
        <v>30</v>
      </c>
      <c r="E4" s="24">
        <v>0</v>
      </c>
      <c r="F4" s="38">
        <f t="shared" ref="F4:F26" si="0">+E4*D4</f>
        <v>0</v>
      </c>
    </row>
    <row r="5" spans="1:6" ht="18.75" customHeight="1" x14ac:dyDescent="0.2">
      <c r="A5" s="15">
        <v>3</v>
      </c>
      <c r="B5" s="16" t="s">
        <v>30</v>
      </c>
      <c r="C5" s="9"/>
      <c r="D5" s="17"/>
      <c r="E5" s="25"/>
      <c r="F5" s="37"/>
    </row>
    <row r="6" spans="1:6" ht="32.25" customHeight="1" x14ac:dyDescent="0.2">
      <c r="A6" s="18">
        <v>4</v>
      </c>
      <c r="B6" s="12" t="s">
        <v>25</v>
      </c>
      <c r="C6" s="13" t="s">
        <v>11</v>
      </c>
      <c r="D6" s="14">
        <v>14</v>
      </c>
      <c r="E6" s="26">
        <v>0</v>
      </c>
      <c r="F6" s="38">
        <f t="shared" si="0"/>
        <v>0</v>
      </c>
    </row>
    <row r="7" spans="1:6" ht="30" customHeight="1" x14ac:dyDescent="0.2">
      <c r="A7" s="15">
        <v>5</v>
      </c>
      <c r="B7" s="19" t="s">
        <v>23</v>
      </c>
      <c r="C7" s="9"/>
      <c r="D7" s="17"/>
      <c r="E7" s="27"/>
      <c r="F7" s="39"/>
    </row>
    <row r="8" spans="1:6" ht="30" customHeight="1" x14ac:dyDescent="0.2">
      <c r="A8" s="20">
        <v>6</v>
      </c>
      <c r="B8" s="21" t="s">
        <v>31</v>
      </c>
      <c r="C8" s="13" t="s">
        <v>11</v>
      </c>
      <c r="D8" s="14">
        <v>2</v>
      </c>
      <c r="E8" s="26">
        <v>0</v>
      </c>
      <c r="F8" s="38">
        <f t="shared" ref="F8" si="1">+E8*D8</f>
        <v>0</v>
      </c>
    </row>
    <row r="9" spans="1:6" ht="25.5" customHeight="1" x14ac:dyDescent="0.2">
      <c r="A9" s="7">
        <v>7</v>
      </c>
      <c r="B9" s="16" t="s">
        <v>1</v>
      </c>
      <c r="C9" s="9"/>
      <c r="D9" s="17"/>
      <c r="E9" s="25"/>
      <c r="F9" s="37"/>
    </row>
    <row r="10" spans="1:6" ht="15" x14ac:dyDescent="0.2">
      <c r="A10" s="11">
        <v>8</v>
      </c>
      <c r="B10" s="12" t="s">
        <v>3</v>
      </c>
      <c r="C10" s="13" t="s">
        <v>11</v>
      </c>
      <c r="D10" s="14">
        <v>200</v>
      </c>
      <c r="E10" s="26">
        <v>0</v>
      </c>
      <c r="F10" s="38">
        <f t="shared" si="0"/>
        <v>0</v>
      </c>
    </row>
    <row r="11" spans="1:6" ht="15" x14ac:dyDescent="0.2">
      <c r="A11" s="20">
        <v>9</v>
      </c>
      <c r="B11" s="12" t="s">
        <v>12</v>
      </c>
      <c r="C11" s="13" t="s">
        <v>11</v>
      </c>
      <c r="D11" s="14">
        <v>100</v>
      </c>
      <c r="E11" s="26">
        <v>0</v>
      </c>
      <c r="F11" s="38">
        <f t="shared" si="0"/>
        <v>0</v>
      </c>
    </row>
    <row r="12" spans="1:6" ht="15" x14ac:dyDescent="0.2">
      <c r="A12" s="18">
        <v>10</v>
      </c>
      <c r="B12" s="12" t="s">
        <v>13</v>
      </c>
      <c r="C12" s="13" t="s">
        <v>11</v>
      </c>
      <c r="D12" s="14">
        <v>22</v>
      </c>
      <c r="E12" s="26">
        <v>0</v>
      </c>
      <c r="F12" s="38">
        <f t="shared" si="0"/>
        <v>0</v>
      </c>
    </row>
    <row r="13" spans="1:6" ht="15" x14ac:dyDescent="0.2">
      <c r="A13" s="20">
        <v>11</v>
      </c>
      <c r="B13" s="12" t="s">
        <v>2</v>
      </c>
      <c r="C13" s="13" t="s">
        <v>11</v>
      </c>
      <c r="D13" s="14">
        <v>176</v>
      </c>
      <c r="E13" s="26">
        <v>0</v>
      </c>
      <c r="F13" s="38">
        <f t="shared" si="0"/>
        <v>0</v>
      </c>
    </row>
    <row r="14" spans="1:6" ht="15" x14ac:dyDescent="0.2">
      <c r="A14" s="20">
        <v>12</v>
      </c>
      <c r="B14" s="12" t="s">
        <v>4</v>
      </c>
      <c r="C14" s="13" t="s">
        <v>11</v>
      </c>
      <c r="D14" s="14">
        <v>32</v>
      </c>
      <c r="E14" s="26">
        <v>0</v>
      </c>
      <c r="F14" s="38">
        <f t="shared" si="0"/>
        <v>0</v>
      </c>
    </row>
    <row r="15" spans="1:6" ht="15" x14ac:dyDescent="0.2">
      <c r="A15" s="18">
        <v>13</v>
      </c>
      <c r="B15" s="12" t="s">
        <v>20</v>
      </c>
      <c r="C15" s="13" t="s">
        <v>11</v>
      </c>
      <c r="D15" s="14">
        <v>40</v>
      </c>
      <c r="E15" s="26">
        <v>0</v>
      </c>
      <c r="F15" s="38">
        <f t="shared" si="0"/>
        <v>0</v>
      </c>
    </row>
    <row r="16" spans="1:6" ht="15" x14ac:dyDescent="0.2">
      <c r="A16" s="20">
        <v>14</v>
      </c>
      <c r="B16" s="12" t="s">
        <v>0</v>
      </c>
      <c r="C16" s="13" t="s">
        <v>11</v>
      </c>
      <c r="D16" s="14">
        <v>6</v>
      </c>
      <c r="E16" s="26">
        <v>0</v>
      </c>
      <c r="F16" s="38">
        <f t="shared" si="0"/>
        <v>0</v>
      </c>
    </row>
    <row r="17" spans="1:6" ht="15" x14ac:dyDescent="0.2">
      <c r="A17" s="20">
        <v>15</v>
      </c>
      <c r="B17" s="12" t="s">
        <v>21</v>
      </c>
      <c r="C17" s="13" t="s">
        <v>11</v>
      </c>
      <c r="D17" s="14">
        <v>16</v>
      </c>
      <c r="E17" s="26">
        <v>0</v>
      </c>
      <c r="F17" s="38">
        <f t="shared" si="0"/>
        <v>0</v>
      </c>
    </row>
    <row r="18" spans="1:6" ht="15" x14ac:dyDescent="0.2">
      <c r="A18" s="18">
        <v>16</v>
      </c>
      <c r="B18" s="12" t="s">
        <v>22</v>
      </c>
      <c r="C18" s="13" t="s">
        <v>11</v>
      </c>
      <c r="D18" s="14">
        <v>8</v>
      </c>
      <c r="E18" s="26">
        <v>0</v>
      </c>
      <c r="F18" s="38">
        <f t="shared" si="0"/>
        <v>0</v>
      </c>
    </row>
    <row r="19" spans="1:6" ht="15" x14ac:dyDescent="0.2">
      <c r="A19" s="11">
        <v>17</v>
      </c>
      <c r="B19" s="12" t="s">
        <v>5</v>
      </c>
      <c r="C19" s="13" t="s">
        <v>11</v>
      </c>
      <c r="D19" s="14">
        <v>10</v>
      </c>
      <c r="E19" s="26">
        <v>0</v>
      </c>
      <c r="F19" s="38">
        <f t="shared" si="0"/>
        <v>0</v>
      </c>
    </row>
    <row r="20" spans="1:6" ht="16.5" customHeight="1" thickBot="1" x14ac:dyDescent="0.25">
      <c r="A20" s="32" t="s">
        <v>28</v>
      </c>
      <c r="B20" s="33"/>
      <c r="C20" s="33"/>
      <c r="D20" s="33"/>
      <c r="E20" s="33"/>
      <c r="F20" s="40">
        <f>F4+F6+F8+F10+F11+F12+F13+F14+F15+F16+F17+F18+F19</f>
        <v>0</v>
      </c>
    </row>
    <row r="21" spans="1:6" ht="18" customHeight="1" x14ac:dyDescent="0.2">
      <c r="A21" s="15">
        <v>18</v>
      </c>
      <c r="B21" s="16" t="s">
        <v>18</v>
      </c>
      <c r="C21" s="9"/>
      <c r="D21" s="17"/>
      <c r="E21" s="17"/>
      <c r="F21" s="37"/>
    </row>
    <row r="22" spans="1:6" ht="15" x14ac:dyDescent="0.2">
      <c r="A22" s="22">
        <v>19</v>
      </c>
      <c r="B22" s="12" t="s">
        <v>14</v>
      </c>
      <c r="C22" s="13" t="s">
        <v>11</v>
      </c>
      <c r="D22" s="14">
        <v>576</v>
      </c>
      <c r="E22" s="26">
        <v>0</v>
      </c>
      <c r="F22" s="38">
        <f t="shared" si="0"/>
        <v>0</v>
      </c>
    </row>
    <row r="23" spans="1:6" ht="15" customHeight="1" x14ac:dyDescent="0.2">
      <c r="A23" s="20">
        <v>20</v>
      </c>
      <c r="B23" s="12" t="s">
        <v>15</v>
      </c>
      <c r="C23" s="13" t="s">
        <v>11</v>
      </c>
      <c r="D23" s="14">
        <v>960</v>
      </c>
      <c r="E23" s="26">
        <v>0</v>
      </c>
      <c r="F23" s="38">
        <f t="shared" si="0"/>
        <v>0</v>
      </c>
    </row>
    <row r="24" spans="1:6" ht="15" customHeight="1" x14ac:dyDescent="0.2">
      <c r="A24" s="18">
        <v>21</v>
      </c>
      <c r="B24" s="12" t="s">
        <v>16</v>
      </c>
      <c r="C24" s="13" t="s">
        <v>11</v>
      </c>
      <c r="D24" s="14">
        <v>192</v>
      </c>
      <c r="E24" s="26">
        <v>0</v>
      </c>
      <c r="F24" s="38">
        <f t="shared" si="0"/>
        <v>0</v>
      </c>
    </row>
    <row r="25" spans="1:6" ht="15" customHeight="1" x14ac:dyDescent="0.2">
      <c r="A25" s="20">
        <v>22</v>
      </c>
      <c r="B25" s="12" t="s">
        <v>17</v>
      </c>
      <c r="C25" s="13" t="s">
        <v>11</v>
      </c>
      <c r="D25" s="14">
        <v>504</v>
      </c>
      <c r="E25" s="26">
        <v>0</v>
      </c>
      <c r="F25" s="38">
        <f t="shared" si="0"/>
        <v>0</v>
      </c>
    </row>
    <row r="26" spans="1:6" ht="30" customHeight="1" x14ac:dyDescent="0.2">
      <c r="A26" s="22">
        <v>23</v>
      </c>
      <c r="B26" s="12" t="s">
        <v>24</v>
      </c>
      <c r="C26" s="13" t="s">
        <v>11</v>
      </c>
      <c r="D26" s="14">
        <v>120</v>
      </c>
      <c r="E26" s="26">
        <v>0</v>
      </c>
      <c r="F26" s="38">
        <f t="shared" si="0"/>
        <v>0</v>
      </c>
    </row>
    <row r="27" spans="1:6" ht="17.25" customHeight="1" thickBot="1" x14ac:dyDescent="0.25">
      <c r="A27" s="32" t="s">
        <v>19</v>
      </c>
      <c r="B27" s="33"/>
      <c r="C27" s="33"/>
      <c r="D27" s="33"/>
      <c r="E27" s="33"/>
      <c r="F27" s="40">
        <f>SUM(F22:F26)</f>
        <v>0</v>
      </c>
    </row>
    <row r="28" spans="1:6" ht="39" customHeight="1" thickBot="1" x14ac:dyDescent="0.25">
      <c r="A28" s="32" t="s">
        <v>32</v>
      </c>
      <c r="B28" s="33"/>
      <c r="C28" s="33"/>
      <c r="D28" s="33"/>
      <c r="E28" s="33"/>
      <c r="F28" s="41">
        <f>SUM(F20,F27)</f>
        <v>0</v>
      </c>
    </row>
    <row r="29" spans="1:6" ht="12.75" customHeight="1" x14ac:dyDescent="0.2"/>
    <row r="30" spans="1:6" ht="99" customHeight="1" x14ac:dyDescent="0.2">
      <c r="A30" s="28" t="s">
        <v>38</v>
      </c>
      <c r="B30" s="36"/>
      <c r="C30" s="36"/>
      <c r="D30" s="36"/>
      <c r="E30" s="36"/>
      <c r="F30" s="36"/>
    </row>
    <row r="31" spans="1:6" ht="53.25" customHeight="1" x14ac:dyDescent="0.2">
      <c r="A31" s="28" t="s">
        <v>37</v>
      </c>
      <c r="B31" s="36"/>
      <c r="C31" s="36"/>
      <c r="D31" s="36"/>
      <c r="E31" s="36"/>
      <c r="F31" s="36"/>
    </row>
    <row r="32" spans="1:6" ht="53.25" customHeight="1" x14ac:dyDescent="0.2">
      <c r="A32" s="28" t="s">
        <v>33</v>
      </c>
      <c r="B32" s="29"/>
      <c r="C32" s="29"/>
      <c r="D32" s="29"/>
      <c r="E32" s="29"/>
      <c r="F32" s="29"/>
    </row>
    <row r="33" spans="1:6" ht="54" customHeight="1" x14ac:dyDescent="0.2">
      <c r="A33" s="28" t="s">
        <v>36</v>
      </c>
      <c r="B33" s="29"/>
      <c r="C33" s="29"/>
      <c r="D33" s="29"/>
      <c r="E33" s="29"/>
      <c r="F33" s="29"/>
    </row>
    <row r="34" spans="1:6" s="31" customFormat="1" ht="40.5" customHeight="1" x14ac:dyDescent="0.2">
      <c r="A34" s="30" t="s">
        <v>34</v>
      </c>
    </row>
  </sheetData>
  <sheetProtection algorithmName="SHA-512" hashValue="iaDad8Nr/UgX1AuBQ9BJGqcEtS/nReWUMtcTUCMDtuBuKebM7nEjUsJTwf4plcE0JWB8ZguZDd/Zic7XLxO0dQ==" saltValue="Q+JJ1PU7/pKZCa8zAZ6Syg==" spinCount="100000" sheet="1" formatCells="0" formatColumns="0" formatRows="0" insertColumns="0" insertRows="0" insertHyperlinks="0" deleteColumns="0" deleteRows="0" sort="0" autoFilter="0" pivotTables="0"/>
  <mergeCells count="9">
    <mergeCell ref="A1:F1"/>
    <mergeCell ref="A30:F30"/>
    <mergeCell ref="A31:F31"/>
    <mergeCell ref="A32:F32"/>
    <mergeCell ref="A33:F33"/>
    <mergeCell ref="A34:XFD34"/>
    <mergeCell ref="A27:E27"/>
    <mergeCell ref="A20:E20"/>
    <mergeCell ref="A28:E28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 Servers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bgvalch</dc:creator>
  <cp:lastModifiedBy>Aleksov Dobromir</cp:lastModifiedBy>
  <cp:lastPrinted>2020-08-13T10:52:50Z</cp:lastPrinted>
  <dcterms:created xsi:type="dcterms:W3CDTF">2012-05-31T09:21:34Z</dcterms:created>
  <dcterms:modified xsi:type="dcterms:W3CDTF">2020-08-13T11:11:44Z</dcterms:modified>
</cp:coreProperties>
</file>