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E\02_SB\02_PROCEDURI\OTKRITA.PROCEDURA\doc\591 Burgas -19.11\"/>
    </mc:Choice>
  </mc:AlternateContent>
  <bookViews>
    <workbookView xWindow="0" yWindow="0" windowWidth="28800" windowHeight="12510"/>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<sst xmlns="http://schemas.openxmlformats.org/spreadsheetml/2006/main" count="948" uniqueCount="746">
  <si>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</si>
  <si>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</si>
  <si>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</si>
  <si>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</si>
  <si>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</si>
  <si>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</si>
  <si>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</si>
  <si>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</si>
  <si>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</si>
  <si>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</si>
  <si>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</si>
  <si>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</si>
  <si>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</si>
  <si>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</si>
  <si>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</si>
  <si>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</si>
  <si>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</si>
  <si>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</si>
  <si>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</si>
  <si>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</si>
  <si>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</si>
  <si>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</si>
  <si>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</si>
  <si>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</si>
  <si>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</si>
  <si>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</si>
  <si>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</si>
  <si>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</si>
  <si>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</si>
  <si>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</si>
  <si>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</si>
  <si>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</si>
  <si>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</si>
  <si>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</si>
  <si>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</si>
  <si>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</si>
  <si>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</si>
  <si>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</si>
  <si>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</si>
  <si>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</si>
  <si>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</si>
  <si>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</si>
  <si>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</si>
  <si>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</si>
  <si>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</si>
  <si>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</si>
  <si>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</si>
  <si>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</si>
  <si>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</si>
  <si>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</si>
  <si>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</si>
  <si>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</si>
  <si>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</si>
  <si>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</si>
  <si>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</si>
  <si>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</si>
  <si>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</si>
  <si>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</si>
  <si>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</si>
  <si>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</si>
  <si>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</si>
  <si>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</si>
  <si>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</si>
  <si>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</si>
  <si>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</si>
  <si>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</si>
  <si>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</si>
  <si>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</si>
  <si>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</si>
  <si>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</si>
  <si>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</si>
  <si>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</si>
  <si>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</si>
  <si>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</si>
  <si>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</si>
  <si>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</si>
  <si>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</si>
  <si>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</si>
  <si>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</si>
  <si>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</si>
  <si>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</si>
  <si>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</si>
  <si>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</si>
  <si>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</si>
  <si>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</si>
  <si>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</si>
  <si>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</si>
  <si>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</si>
  <si>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</si>
  <si>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</si>
  <si>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</si>
  <si>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</si>
  <si>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</si>
  <si>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</si>
  <si>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</si>
  <si>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</si>
  <si>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</si>
  <si>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</si>
  <si>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</si>
  <si>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</si>
  <si>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</si>
  <si>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</si>
  <si>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</si>
  <si>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</si>
  <si>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</si>
  <si>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</si>
  <si>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</si>
  <si>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</si>
  <si>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</si>
  <si>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</si>
  <si>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</si>
  <si>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</si>
  <si>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</si>
  <si>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</si>
  <si>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</si>
  <si>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</si>
  <si>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</si>
  <si>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</si>
  <si>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</si>
  <si>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</si>
  <si>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</si>
  <si>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</si>
  <si>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</si>
  <si>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</si>
  <si>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</si>
  <si>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</si>
  <si>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</si>
  <si>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</si>
  <si>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</si>
  <si>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</si>
  <si>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</si>
  <si>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</si>
  <si>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</si>
  <si>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</si>
  <si>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</si>
  <si>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</si>
  <si>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</si>
  <si>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</si>
  <si>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</si>
  <si>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</si>
  <si>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</si>
  <si>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</si>
  <si>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</si>
  <si>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</si>
  <si>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</si>
  <si>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</si>
  <si>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</si>
  <si>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</si>
  <si>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</si>
  <si>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</si>
  <si>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</si>
  <si>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</si>
  <si>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</si>
  <si>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</si>
  <si>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</si>
  <si>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</si>
  <si>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</si>
  <si>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</si>
  <si>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</si>
  <si>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</si>
  <si>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</si>
  <si>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</si>
  <si>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</si>
  <si>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</si>
  <si>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</si>
  <si>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</si>
  <si>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</si>
  <si>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</si>
  <si>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</si>
  <si>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</si>
  <si>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</si>
  <si>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</si>
  <si>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</si>
  <si>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</si>
  <si>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</si>
  <si>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</si>
  <si>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</si>
  <si>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</si>
  <si>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</si>
  <si>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</si>
  <si>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</si>
  <si>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</si>
  <si>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</si>
  <si>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</si>
  <si>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</si>
  <si>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</si>
  <si>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</si>
  <si>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</si>
  <si>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</si>
  <si>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</si>
  <si>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</si>
  <si>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</si>
  <si>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</si>
  <si>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</si>
  <si>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</si>
  <si>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</si>
  <si>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</si>
  <si>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</si>
  <si>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</si>
  <si>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</si>
  <si>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</si>
  <si>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</si>
  <si>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</si>
  <si>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</si>
  <si>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</si>
  <si>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</si>
  <si>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</si>
  <si>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</si>
  <si>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</si>
  <si>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</si>
  <si>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</si>
  <si>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</si>
  <si>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</si>
  <si>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</si>
  <si>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</si>
  <si>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</si>
  <si>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</si>
  <si>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</si>
  <si>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</si>
  <si>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</si>
  <si>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</si>
  <si>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</si>
  <si>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</si>
  <si>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</si>
  <si>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</si>
  <si>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</si>
  <si>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</si>
  <si>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</si>
  <si>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</si>
  <si>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</si>
  <si>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</si>
  <si>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</si>
  <si>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</si>
  <si>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</si>
  <si>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</si>
  <si>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</si>
  <si>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</si>
  <si>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</si>
  <si>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</si>
  <si>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</si>
  <si>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</si>
  <si>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</si>
  <si>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</si>
  <si>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</si>
  <si>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</si>
  <si>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</si>
  <si>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</si>
  <si>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</si>
  <si>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</si>
  <si>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</si>
  <si>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</si>
  <si>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</si>
  <si>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</si>
  <si>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</si>
  <si>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</si>
  <si>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</si>
  <si>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</si>
  <si>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</si>
  <si>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</si>
  <si>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</si>
  <si>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</si>
  <si>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</si>
  <si>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</si>
  <si>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</si>
  <si>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</si>
  <si>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</si>
  <si>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</si>
  <si>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</si>
  <si>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</si>
  <si>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</si>
  <si>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</si>
  <si>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</si>
  <si>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</si>
  <si>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</si>
  <si>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</si>
  <si>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</si>
  <si>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</si>
  <si>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</si>
  <si>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</si>
  <si>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</si>
  <si>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</si>
  <si>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</si>
  <si>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</si>
  <si>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</si>
  <si>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</si>
  <si>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</si>
  <si>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</si>
  <si>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</si>
  <si>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</si>
  <si>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</si>
  <si>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</si>
  <si>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</si>
  <si>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</si>
  <si>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</si>
  <si>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</si>
  <si>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</si>
  <si>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</si>
  <si>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</si>
  <si>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</si>
  <si>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</si>
  <si>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</si>
  <si>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</si>
  <si>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</si>
  <si>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</si>
  <si>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</si>
  <si>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</si>
  <si>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</si>
  <si>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</si>
  <si>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</si>
  <si>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</si>
  <si>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</si>
  <si>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</si>
  <si>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</si>
  <si>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</si>
  <si>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</si>
  <si>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</si>
  <si>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</si>
  <si>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</si>
  <si>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</si>
  <si>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</si>
  <si>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</si>
  <si>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</si>
  <si>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</si>
  <si>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</si>
  <si>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</si>
  <si>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</si>
  <si>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</si>
  <si>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</si>
  <si>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</si>
  <si>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</si>
  <si>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</si>
  <si>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</si>
  <si>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</si>
  <si>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</si>
  <si>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</si>
  <si>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</si>
  <si>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</si>
  <si>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</si>
  <si>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</si>
  <si>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</si>
  <si>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</si>
  <si>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</si>
  <si>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</si>
  <si>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</si>
  <si>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</si>
  <si>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</si>
  <si>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</si>
  <si>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</si>
  <si>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</si>
  <si>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</si>
  <si>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</si>
  <si>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</si>
  <si>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</si>
  <si>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</si>
  <si>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</si>
  <si>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</si>
  <si>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</si>
  <si>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</si>
  <si>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</si>
  <si>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</si>
  <si>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</si>
  <si>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</si>
  <si>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</si>
  <si>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</si>
  <si>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</si>
  <si>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</si>
  <si>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</si>
  <si>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</si>
  <si>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</si>
  <si>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</si>
  <si>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</si>
  <si>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</si>
  <si>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</si>
  <si>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</si>
  <si>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</si>
  <si>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</si>
  <si>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</si>
  <si>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</si>
  <si>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</si>
  <si>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</si>
  <si>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</si>
  <si>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</si>
  <si>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</si>
  <si>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</si>
  <si>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</si>
  <si>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</si>
  <si>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</si>
  <si>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</si>
  <si>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</si>
  <si>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</si>
  <si>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</si>
  <si>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</si>
  <si>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</si>
  <si>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</si>
  <si>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</si>
  <si>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</si>
  <si>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</si>
  <si>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</si>
  <si>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</si>
  <si>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</si>
  <si>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</si>
  <si>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</si>
  <si>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</si>
  <si>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</si>
  <si>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</si>
  <si>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</si>
  <si>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</si>
  <si>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</si>
  <si>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</si>
  <si>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</si>
  <si>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</si>
  <si>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</si>
  <si>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</si>
  <si>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</si>
  <si>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</si>
  <si>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</si>
  <si>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</si>
  <si>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</si>
  <si>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</si>
  <si>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</si>
  <si>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</si>
  <si>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</si>
  <si>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</si>
  <si>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</si>
  <si>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</si>
  <si>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</si>
  <si>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</si>
  <si>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</si>
  <si>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</si>
  <si>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</si>
  <si>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</si>
  <si>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</si>
  <si>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</si>
  <si>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</si>
  <si>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</si>
  <si>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</si>
  <si>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</si>
  <si>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</si>
  <si>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</si>
  <si>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</si>
  <si>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</si>
  <si>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</si>
  <si>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</si>
  <si>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</si>
  <si>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</si>
  <si>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</si>
  <si>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</si>
  <si>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</si>
  <si>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</si>
  <si>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</si>
  <si>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</si>
  <si>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</si>
  <si>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</si>
  <si>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</si>
  <si>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</si>
  <si>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</si>
  <si>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</si>
  <si>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</si>
  <si>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</si>
  <si>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</si>
  <si>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</si>
  <si>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</si>
  <si>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</si>
  <si>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</si>
  <si>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</si>
  <si>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</si>
  <si>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</si>
  <si>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</si>
  <si>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</si>
  <si>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</si>
  <si>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</si>
  <si>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</si>
  <si>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</si>
  <si>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</si>
  <si>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</si>
  <si>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</si>
  <si>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</si>
  <si>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</si>
  <si>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</si>
  <si>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</si>
  <si>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</si>
  <si>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</si>
  <si>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</si>
  <si>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</si>
  <si>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</si>
  <si>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</si>
  <si>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</si>
  <si>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</si>
  <si>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</si>
  <si>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</si>
  <si>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</si>
  <si>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</si>
  <si>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</si>
  <si>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</si>
  <si>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</si>
  <si>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</si>
  <si>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</si>
  <si>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</si>
  <si>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</si>
  <si>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</si>
  <si>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</si>
  <si>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</si>
  <si>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</si>
  <si>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</si>
  <si>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</si>
  <si>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</si>
  <si>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</si>
  <si>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</si>
  <si>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</si>
  <si>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</si>
  <si>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</si>
  <si>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</si>
  <si>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</si>
  <si>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</si>
  <si>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</si>
  <si>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</si>
  <si>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</si>
  <si>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</si>
  <si>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</si>
  <si>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</si>
  <si>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</si>
  <si>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</si>
  <si>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</si>
  <si>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</si>
  <si>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</si>
  <si>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</si>
  <si>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</si>
  <si>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</si>
  <si>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</si>
  <si>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</si>
  <si>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</si>
  <si>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</si>
  <si>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</si>
  <si>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</si>
  <si>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</si>
  <si>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</si>
  <si>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</si>
  <si>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</si>
  <si>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</si>
  <si>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</si>
  <si>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</si>
  <si>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</si>
  <si>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</si>
  <si>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</si>
  <si>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</si>
  <si>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</si>
  <si>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</si>
  <si>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</si>
  <si>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</si>
  <si>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</si>
  <si>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</si>
  <si>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</si>
  <si>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</si>
  <si>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</si>
  <si>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</si>
  <si>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</si>
  <si>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</si>
  <si>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</si>
  <si>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</si>
  <si>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</si>
  <si>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</si>
  <si>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</si>
  <si>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</si>
  <si>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</si>
  <si>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</si>
  <si>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</si>
  <si>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</si>
  <si>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</si>
  <si>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</si>
  <si>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</si>
  <si>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</si>
  <si>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</si>
  <si>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</si>
  <si>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</si>
  <si>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</si>
  <si>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</si>
  <si>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</si>
  <si>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</si>
  <si>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</si>
  <si>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</si>
  <si>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</si>
  <si>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</si>
  <si>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</si>
  <si>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</si>
  <si>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</si>
  <si>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</si>
  <si>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</si>
  <si>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</si>
  <si>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</si>
  <si>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</si>
  <si>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</si>
  <si>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</si>
  <si>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</si>
  <si>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</si>
  <si>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</si>
  <si>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</si>
  <si>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</si>
  <si>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</si>
  <si>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</si>
  <si>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</si>
  <si>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</si>
  <si>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</si>
  <si>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</si>
  <si>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</si>
  <si>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</si>
  <si>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</si>
  <si>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</si>
  <si>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</si>
  <si>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</si>
  <si>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</si>
  <si>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</si>
  <si>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</si>
  <si>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</si>
  <si>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</si>
  <si>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</si>
  <si>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</si>
  <si>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</si>
  <si>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</si>
  <si>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</si>
  <si>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</si>
  <si>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</si>
  <si>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</si>
  <si>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</si>
  <si>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</si>
  <si>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</si>
  <si>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</si>
  <si>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</si>
  <si>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</si>
  <si>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</si>
  <si>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</si>
  <si>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</si>
  <si>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</si>
  <si>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</si>
  <si>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</si>
  <si>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</si>
  <si>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</si>
  <si>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</si>
  <si>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</si>
  <si>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</si>
  <si>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</si>
  <si>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</si>
  <si>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</si>
  <si>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</si>
  <si>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</si>
  <si>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</si>
  <si>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</si>
  <si>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</si>
  <si>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</si>
  <si>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</si>
  <si>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</si>
  <si>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</si>
  <si>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</si>
  <si>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</si>
  <si>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</si>
  <si>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</si>
  <si>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</si>
  <si>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</si>
  <si>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</si>
  <si>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</si>
  <si>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</si>
  <si>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</si>
  <si>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</si>
  <si>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</si>
  <si>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</si>
  <si>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</si>
  <si>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</si>
  <si>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</si>
  <si>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</si>
  <si>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</si>
  <si>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</si>
  <si>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</si>
  <si>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</si>
  <si>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</si>
  <si>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</si>
  <si>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</si>
  <si>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</si>
  <si>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</si>
  <si>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</si>
  <si>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</si>
  <si>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</si>
  <si>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</si>
  <si>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</si>
  <si>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</si>
  <si>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</si>
  <si>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</si>
  <si>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</si>
  <si>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</si>
  <si>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</si>
  <si>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</si>
  <si>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</si>
  <si>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</si>
  <si>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</si>
  <si>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</si>
  <si>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</si>
  <si>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</si>
  <si>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</si>
  <si>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</si>
  <si>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</si>
  <si>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</si>
  <si>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</si>
  <si>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</si>
  <si>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</si>
  <si>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</si>
  <si>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</si>
  <si>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</si>
  <si>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</si>
  <si>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</si>
  <si>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</si>
  <si>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</si>
  <si>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</si>
  <si>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</si>
  <si>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</si>
  <si>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</si>
  <si>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</si>
  <si>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</si>
  <si>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</si>
  <si>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</si>
  <si>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</si>
  <si>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</si>
  <si>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</si>
  <si>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</si>
  <si>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</si>
  <si>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</si>
  <si>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</si>
  <si>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</si>
  <si>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</si>
  <si>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</si>
  <si>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</si>
  <si>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</si>
  <si>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</si>
  <si>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</si>
  <si>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</si>
  <si>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</si>
  <si>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</si>
  <si>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</si>
  <si>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</si>
  <si>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</si>
  <si>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</si>
  <si>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</si>
  <si>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</si>
  <si>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</si>
  <si>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</si>
  <si>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</si>
  <si>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</si>
  <si>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Пределна  ед. цена / Max.Einzelprice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</si>
  <si>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591-EP-18-MP-C-3 с предмет: "Извършване на изкопни и възстановителни работи на в КЕЦ Бургас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</si>
</sst>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Normal_Sheet1" xfId="5"/>
    <cellStyle name="Normal_Sheet1_1" xfId="6"/>
    <cellStyle name="Standard 2" xfId="3"/>
    <cellStyle name="Standard 3" xfId="2"/>
    <cellStyle name="Запетая" xfId="1" builtinId="3"/>
    <cellStyle name="Нормален" xfId="0" builtinId="0"/>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34" activePane="bottomLeft" state="frozen"/>
      <selection activeCell="K193" sqref="K193"/>
      <selection pane="bottomLeft" activeCell="L136" sqref="L136"/>
    </sheetView>
  </sheetViews>
  <sheetFormatPr defaultColWidth="11.28515625" defaultRowHeight="13.5" outlineLevelCol="1"/>
  <cols>
    <col min="1" max="1" width="10.5703125" style="96" customWidth="1"/>
    <col min="2" max="2" width="7.42578125" style="90" customWidth="1"/>
    <col min="3" max="3" width="21" style="92" customWidth="1"/>
    <col min="4" max="4" width="48.28515625" style="92" customWidth="1"/>
    <col min="5" max="5" width="49" style="92" customWidth="1"/>
    <col min="6" max="6" width="9" style="94" customWidth="1" outlineLevel="1" collapsed="1"/>
    <col min="7" max="8" width="9" style="94" customWidth="1" outlineLevel="1"/>
    <col min="9" max="9" width="11.85546875" style="92" customWidth="1"/>
    <col min="10" max="10" width="9" style="94" customWidth="1" outlineLevel="1"/>
    <col min="11" max="11" width="11.7109375" style="94" customWidth="1" outlineLevel="1"/>
    <col min="12" max="189" width="11.28515625" style="1"/>
    <col min="190" max="190" width="5.7109375" style="1" customWidth="1"/>
    <col min="191" max="191" width="11" style="1" customWidth="1"/>
    <col min="192" max="192" width="8.28515625" style="1" customWidth="1"/>
    <col min="193" max="193" width="9.85546875" style="1" customWidth="1"/>
    <col min="194" max="194" width="30.7109375" style="1" customWidth="1"/>
    <col min="195" max="196" width="0" style="1" hidden="1" customWidth="1"/>
    <col min="197" max="197" width="64.7109375" style="1" customWidth="1"/>
    <col min="198" max="198" width="56.7109375" style="1" customWidth="1"/>
    <col min="199" max="202" width="0" style="1" hidden="1" customWidth="1"/>
    <col min="203" max="203" width="15.28515625" style="1" customWidth="1"/>
    <col min="204" max="204" width="49.7109375" style="1" customWidth="1"/>
    <col min="205" max="205" width="21.28515625" style="1" customWidth="1"/>
    <col min="206" max="445" width="11.28515625" style="1"/>
    <col min="446" max="446" width="5.7109375" style="1" customWidth="1"/>
    <col min="447" max="447" width="11" style="1" customWidth="1"/>
    <col min="448" max="448" width="8.28515625" style="1" customWidth="1"/>
    <col min="449" max="449" width="9.85546875" style="1" customWidth="1"/>
    <col min="450" max="450" width="30.7109375" style="1" customWidth="1"/>
    <col min="451" max="452" width="0" style="1" hidden="1" customWidth="1"/>
    <col min="453" max="453" width="64.7109375" style="1" customWidth="1"/>
    <col min="454" max="454" width="56.7109375" style="1" customWidth="1"/>
    <col min="455" max="458" width="0" style="1" hidden="1" customWidth="1"/>
    <col min="459" max="459" width="15.28515625" style="1" customWidth="1"/>
    <col min="460" max="460" width="49.7109375" style="1" customWidth="1"/>
    <col min="461" max="461" width="21.28515625" style="1" customWidth="1"/>
    <col min="462" max="701" width="11.28515625" style="1"/>
    <col min="702" max="702" width="5.7109375" style="1" customWidth="1"/>
    <col min="703" max="703" width="11" style="1" customWidth="1"/>
    <col min="704" max="704" width="8.28515625" style="1" customWidth="1"/>
    <col min="705" max="705" width="9.85546875" style="1" customWidth="1"/>
    <col min="706" max="706" width="30.7109375" style="1" customWidth="1"/>
    <col min="707" max="708" width="0" style="1" hidden="1" customWidth="1"/>
    <col min="709" max="709" width="64.7109375" style="1" customWidth="1"/>
    <col min="710" max="710" width="56.7109375" style="1" customWidth="1"/>
    <col min="711" max="714" width="0" style="1" hidden="1" customWidth="1"/>
    <col min="715" max="715" width="15.28515625" style="1" customWidth="1"/>
    <col min="716" max="716" width="49.7109375" style="1" customWidth="1"/>
    <col min="717" max="717" width="21.28515625" style="1" customWidth="1"/>
    <col min="718" max="957" width="11.28515625" style="1"/>
    <col min="958" max="958" width="5.7109375" style="1" customWidth="1"/>
    <col min="959" max="959" width="11" style="1" customWidth="1"/>
    <col min="960" max="960" width="8.28515625" style="1" customWidth="1"/>
    <col min="961" max="961" width="9.85546875" style="1" customWidth="1"/>
    <col min="962" max="962" width="30.7109375" style="1" customWidth="1"/>
    <col min="963" max="964" width="0" style="1" hidden="1" customWidth="1"/>
    <col min="965" max="965" width="64.7109375" style="1" customWidth="1"/>
    <col min="966" max="966" width="56.7109375" style="1" customWidth="1"/>
    <col min="967" max="970" width="0" style="1" hidden="1" customWidth="1"/>
    <col min="971" max="971" width="15.28515625" style="1" customWidth="1"/>
    <col min="972" max="972" width="49.7109375" style="1" customWidth="1"/>
    <col min="973" max="973" width="21.28515625" style="1" customWidth="1"/>
    <col min="974" max="1213" width="11.28515625" style="1"/>
    <col min="1214" max="1214" width="5.7109375" style="1" customWidth="1"/>
    <col min="1215" max="1215" width="11" style="1" customWidth="1"/>
    <col min="1216" max="1216" width="8.28515625" style="1" customWidth="1"/>
    <col min="1217" max="1217" width="9.85546875" style="1" customWidth="1"/>
    <col min="1218" max="1218" width="30.7109375" style="1" customWidth="1"/>
    <col min="1219" max="1220" width="0" style="1" hidden="1" customWidth="1"/>
    <col min="1221" max="1221" width="64.7109375" style="1" customWidth="1"/>
    <col min="1222" max="1222" width="56.7109375" style="1" customWidth="1"/>
    <col min="1223" max="1226" width="0" style="1" hidden="1" customWidth="1"/>
    <col min="1227" max="1227" width="15.28515625" style="1" customWidth="1"/>
    <col min="1228" max="1228" width="49.7109375" style="1" customWidth="1"/>
    <col min="1229" max="1229" width="21.28515625" style="1" customWidth="1"/>
    <col min="1230" max="1469" width="11.28515625" style="1"/>
    <col min="1470" max="1470" width="5.7109375" style="1" customWidth="1"/>
    <col min="1471" max="1471" width="11" style="1" customWidth="1"/>
    <col min="1472" max="1472" width="8.28515625" style="1" customWidth="1"/>
    <col min="1473" max="1473" width="9.85546875" style="1" customWidth="1"/>
    <col min="1474" max="1474" width="30.7109375" style="1" customWidth="1"/>
    <col min="1475" max="1476" width="0" style="1" hidden="1" customWidth="1"/>
    <col min="1477" max="1477" width="64.7109375" style="1" customWidth="1"/>
    <col min="1478" max="1478" width="56.7109375" style="1" customWidth="1"/>
    <col min="1479" max="1482" width="0" style="1" hidden="1" customWidth="1"/>
    <col min="1483" max="1483" width="15.28515625" style="1" customWidth="1"/>
    <col min="1484" max="1484" width="49.7109375" style="1" customWidth="1"/>
    <col min="1485" max="1485" width="21.28515625" style="1" customWidth="1"/>
    <col min="1486" max="1725" width="11.28515625" style="1"/>
    <col min="1726" max="1726" width="5.7109375" style="1" customWidth="1"/>
    <col min="1727" max="1727" width="11" style="1" customWidth="1"/>
    <col min="1728" max="1728" width="8.28515625" style="1" customWidth="1"/>
    <col min="1729" max="1729" width="9.85546875" style="1" customWidth="1"/>
    <col min="1730" max="1730" width="30.7109375" style="1" customWidth="1"/>
    <col min="1731" max="1732" width="0" style="1" hidden="1" customWidth="1"/>
    <col min="1733" max="1733" width="64.7109375" style="1" customWidth="1"/>
    <col min="1734" max="1734" width="56.7109375" style="1" customWidth="1"/>
    <col min="1735" max="1738" width="0" style="1" hidden="1" customWidth="1"/>
    <col min="1739" max="1739" width="15.28515625" style="1" customWidth="1"/>
    <col min="1740" max="1740" width="49.7109375" style="1" customWidth="1"/>
    <col min="1741" max="1741" width="21.28515625" style="1" customWidth="1"/>
    <col min="1742" max="1981" width="11.28515625" style="1"/>
    <col min="1982" max="1982" width="5.7109375" style="1" customWidth="1"/>
    <col min="1983" max="1983" width="11" style="1" customWidth="1"/>
    <col min="1984" max="1984" width="8.28515625" style="1" customWidth="1"/>
    <col min="1985" max="1985" width="9.85546875" style="1" customWidth="1"/>
    <col min="1986" max="1986" width="30.7109375" style="1" customWidth="1"/>
    <col min="1987" max="1988" width="0" style="1" hidden="1" customWidth="1"/>
    <col min="1989" max="1989" width="64.7109375" style="1" customWidth="1"/>
    <col min="1990" max="1990" width="56.7109375" style="1" customWidth="1"/>
    <col min="1991" max="1994" width="0" style="1" hidden="1" customWidth="1"/>
    <col min="1995" max="1995" width="15.28515625" style="1" customWidth="1"/>
    <col min="1996" max="1996" width="49.7109375" style="1" customWidth="1"/>
    <col min="1997" max="1997" width="21.28515625" style="1" customWidth="1"/>
    <col min="1998" max="2237" width="11.28515625" style="1"/>
    <col min="2238" max="2238" width="5.7109375" style="1" customWidth="1"/>
    <col min="2239" max="2239" width="11" style="1" customWidth="1"/>
    <col min="2240" max="2240" width="8.28515625" style="1" customWidth="1"/>
    <col min="2241" max="2241" width="9.85546875" style="1" customWidth="1"/>
    <col min="2242" max="2242" width="30.7109375" style="1" customWidth="1"/>
    <col min="2243" max="2244" width="0" style="1" hidden="1" customWidth="1"/>
    <col min="2245" max="2245" width="64.7109375" style="1" customWidth="1"/>
    <col min="2246" max="2246" width="56.7109375" style="1" customWidth="1"/>
    <col min="2247" max="2250" width="0" style="1" hidden="1" customWidth="1"/>
    <col min="2251" max="2251" width="15.28515625" style="1" customWidth="1"/>
    <col min="2252" max="2252" width="49.7109375" style="1" customWidth="1"/>
    <col min="2253" max="2253" width="21.28515625" style="1" customWidth="1"/>
    <col min="2254" max="2493" width="11.28515625" style="1"/>
    <col min="2494" max="2494" width="5.7109375" style="1" customWidth="1"/>
    <col min="2495" max="2495" width="11" style="1" customWidth="1"/>
    <col min="2496" max="2496" width="8.28515625" style="1" customWidth="1"/>
    <col min="2497" max="2497" width="9.85546875" style="1" customWidth="1"/>
    <col min="2498" max="2498" width="30.7109375" style="1" customWidth="1"/>
    <col min="2499" max="2500" width="0" style="1" hidden="1" customWidth="1"/>
    <col min="2501" max="2501" width="64.7109375" style="1" customWidth="1"/>
    <col min="2502" max="2502" width="56.7109375" style="1" customWidth="1"/>
    <col min="2503" max="2506" width="0" style="1" hidden="1" customWidth="1"/>
    <col min="2507" max="2507" width="15.28515625" style="1" customWidth="1"/>
    <col min="2508" max="2508" width="49.7109375" style="1" customWidth="1"/>
    <col min="2509" max="2509" width="21.28515625" style="1" customWidth="1"/>
    <col min="2510" max="2749" width="11.28515625" style="1"/>
    <col min="2750" max="2750" width="5.7109375" style="1" customWidth="1"/>
    <col min="2751" max="2751" width="11" style="1" customWidth="1"/>
    <col min="2752" max="2752" width="8.28515625" style="1" customWidth="1"/>
    <col min="2753" max="2753" width="9.85546875" style="1" customWidth="1"/>
    <col min="2754" max="2754" width="30.7109375" style="1" customWidth="1"/>
    <col min="2755" max="2756" width="0" style="1" hidden="1" customWidth="1"/>
    <col min="2757" max="2757" width="64.7109375" style="1" customWidth="1"/>
    <col min="2758" max="2758" width="56.7109375" style="1" customWidth="1"/>
    <col min="2759" max="2762" width="0" style="1" hidden="1" customWidth="1"/>
    <col min="2763" max="2763" width="15.28515625" style="1" customWidth="1"/>
    <col min="2764" max="2764" width="49.7109375" style="1" customWidth="1"/>
    <col min="2765" max="2765" width="21.28515625" style="1" customWidth="1"/>
    <col min="2766" max="3005" width="11.28515625" style="1"/>
    <col min="3006" max="3006" width="5.7109375" style="1" customWidth="1"/>
    <col min="3007" max="3007" width="11" style="1" customWidth="1"/>
    <col min="3008" max="3008" width="8.28515625" style="1" customWidth="1"/>
    <col min="3009" max="3009" width="9.85546875" style="1" customWidth="1"/>
    <col min="3010" max="3010" width="30.7109375" style="1" customWidth="1"/>
    <col min="3011" max="3012" width="0" style="1" hidden="1" customWidth="1"/>
    <col min="3013" max="3013" width="64.7109375" style="1" customWidth="1"/>
    <col min="3014" max="3014" width="56.7109375" style="1" customWidth="1"/>
    <col min="3015" max="3018" width="0" style="1" hidden="1" customWidth="1"/>
    <col min="3019" max="3019" width="15.28515625" style="1" customWidth="1"/>
    <col min="3020" max="3020" width="49.7109375" style="1" customWidth="1"/>
    <col min="3021" max="3021" width="21.28515625" style="1" customWidth="1"/>
    <col min="3022" max="3261" width="11.28515625" style="1"/>
    <col min="3262" max="3262" width="5.7109375" style="1" customWidth="1"/>
    <col min="3263" max="3263" width="11" style="1" customWidth="1"/>
    <col min="3264" max="3264" width="8.28515625" style="1" customWidth="1"/>
    <col min="3265" max="3265" width="9.85546875" style="1" customWidth="1"/>
    <col min="3266" max="3266" width="30.7109375" style="1" customWidth="1"/>
    <col min="3267" max="3268" width="0" style="1" hidden="1" customWidth="1"/>
    <col min="3269" max="3269" width="64.7109375" style="1" customWidth="1"/>
    <col min="3270" max="3270" width="56.7109375" style="1" customWidth="1"/>
    <col min="3271" max="3274" width="0" style="1" hidden="1" customWidth="1"/>
    <col min="3275" max="3275" width="15.28515625" style="1" customWidth="1"/>
    <col min="3276" max="3276" width="49.7109375" style="1" customWidth="1"/>
    <col min="3277" max="3277" width="21.28515625" style="1" customWidth="1"/>
    <col min="3278" max="3517" width="11.28515625" style="1"/>
    <col min="3518" max="3518" width="5.7109375" style="1" customWidth="1"/>
    <col min="3519" max="3519" width="11" style="1" customWidth="1"/>
    <col min="3520" max="3520" width="8.28515625" style="1" customWidth="1"/>
    <col min="3521" max="3521" width="9.85546875" style="1" customWidth="1"/>
    <col min="3522" max="3522" width="30.7109375" style="1" customWidth="1"/>
    <col min="3523" max="3524" width="0" style="1" hidden="1" customWidth="1"/>
    <col min="3525" max="3525" width="64.7109375" style="1" customWidth="1"/>
    <col min="3526" max="3526" width="56.7109375" style="1" customWidth="1"/>
    <col min="3527" max="3530" width="0" style="1" hidden="1" customWidth="1"/>
    <col min="3531" max="3531" width="15.28515625" style="1" customWidth="1"/>
    <col min="3532" max="3532" width="49.7109375" style="1" customWidth="1"/>
    <col min="3533" max="3533" width="21.28515625" style="1" customWidth="1"/>
    <col min="3534" max="3773" width="11.28515625" style="1"/>
    <col min="3774" max="3774" width="5.7109375" style="1" customWidth="1"/>
    <col min="3775" max="3775" width="11" style="1" customWidth="1"/>
    <col min="3776" max="3776" width="8.28515625" style="1" customWidth="1"/>
    <col min="3777" max="3777" width="9.85546875" style="1" customWidth="1"/>
    <col min="3778" max="3778" width="30.7109375" style="1" customWidth="1"/>
    <col min="3779" max="3780" width="0" style="1" hidden="1" customWidth="1"/>
    <col min="3781" max="3781" width="64.7109375" style="1" customWidth="1"/>
    <col min="3782" max="3782" width="56.7109375" style="1" customWidth="1"/>
    <col min="3783" max="3786" width="0" style="1" hidden="1" customWidth="1"/>
    <col min="3787" max="3787" width="15.28515625" style="1" customWidth="1"/>
    <col min="3788" max="3788" width="49.7109375" style="1" customWidth="1"/>
    <col min="3789" max="3789" width="21.28515625" style="1" customWidth="1"/>
    <col min="3790" max="4029" width="11.28515625" style="1"/>
    <col min="4030" max="4030" width="5.7109375" style="1" customWidth="1"/>
    <col min="4031" max="4031" width="11" style="1" customWidth="1"/>
    <col min="4032" max="4032" width="8.28515625" style="1" customWidth="1"/>
    <col min="4033" max="4033" width="9.85546875" style="1" customWidth="1"/>
    <col min="4034" max="4034" width="30.7109375" style="1" customWidth="1"/>
    <col min="4035" max="4036" width="0" style="1" hidden="1" customWidth="1"/>
    <col min="4037" max="4037" width="64.7109375" style="1" customWidth="1"/>
    <col min="4038" max="4038" width="56.7109375" style="1" customWidth="1"/>
    <col min="4039" max="4042" width="0" style="1" hidden="1" customWidth="1"/>
    <col min="4043" max="4043" width="15.28515625" style="1" customWidth="1"/>
    <col min="4044" max="4044" width="49.7109375" style="1" customWidth="1"/>
    <col min="4045" max="4045" width="21.28515625" style="1" customWidth="1"/>
    <col min="4046" max="4285" width="11.28515625" style="1"/>
    <col min="4286" max="4286" width="5.7109375" style="1" customWidth="1"/>
    <col min="4287" max="4287" width="11" style="1" customWidth="1"/>
    <col min="4288" max="4288" width="8.28515625" style="1" customWidth="1"/>
    <col min="4289" max="4289" width="9.85546875" style="1" customWidth="1"/>
    <col min="4290" max="4290" width="30.7109375" style="1" customWidth="1"/>
    <col min="4291" max="4292" width="0" style="1" hidden="1" customWidth="1"/>
    <col min="4293" max="4293" width="64.7109375" style="1" customWidth="1"/>
    <col min="4294" max="4294" width="56.7109375" style="1" customWidth="1"/>
    <col min="4295" max="4298" width="0" style="1" hidden="1" customWidth="1"/>
    <col min="4299" max="4299" width="15.28515625" style="1" customWidth="1"/>
    <col min="4300" max="4300" width="49.7109375" style="1" customWidth="1"/>
    <col min="4301" max="4301" width="21.28515625" style="1" customWidth="1"/>
    <col min="4302" max="4541" width="11.28515625" style="1"/>
    <col min="4542" max="4542" width="5.7109375" style="1" customWidth="1"/>
    <col min="4543" max="4543" width="11" style="1" customWidth="1"/>
    <col min="4544" max="4544" width="8.28515625" style="1" customWidth="1"/>
    <col min="4545" max="4545" width="9.85546875" style="1" customWidth="1"/>
    <col min="4546" max="4546" width="30.7109375" style="1" customWidth="1"/>
    <col min="4547" max="4548" width="0" style="1" hidden="1" customWidth="1"/>
    <col min="4549" max="4549" width="64.7109375" style="1" customWidth="1"/>
    <col min="4550" max="4550" width="56.7109375" style="1" customWidth="1"/>
    <col min="4551" max="4554" width="0" style="1" hidden="1" customWidth="1"/>
    <col min="4555" max="4555" width="15.28515625" style="1" customWidth="1"/>
    <col min="4556" max="4556" width="49.7109375" style="1" customWidth="1"/>
    <col min="4557" max="4557" width="21.28515625" style="1" customWidth="1"/>
    <col min="4558" max="4797" width="11.28515625" style="1"/>
    <col min="4798" max="4798" width="5.7109375" style="1" customWidth="1"/>
    <col min="4799" max="4799" width="11" style="1" customWidth="1"/>
    <col min="4800" max="4800" width="8.28515625" style="1" customWidth="1"/>
    <col min="4801" max="4801" width="9.85546875" style="1" customWidth="1"/>
    <col min="4802" max="4802" width="30.7109375" style="1" customWidth="1"/>
    <col min="4803" max="4804" width="0" style="1" hidden="1" customWidth="1"/>
    <col min="4805" max="4805" width="64.7109375" style="1" customWidth="1"/>
    <col min="4806" max="4806" width="56.7109375" style="1" customWidth="1"/>
    <col min="4807" max="4810" width="0" style="1" hidden="1" customWidth="1"/>
    <col min="4811" max="4811" width="15.28515625" style="1" customWidth="1"/>
    <col min="4812" max="4812" width="49.7109375" style="1" customWidth="1"/>
    <col min="4813" max="4813" width="21.28515625" style="1" customWidth="1"/>
    <col min="4814" max="5053" width="11.28515625" style="1"/>
    <col min="5054" max="5054" width="5.7109375" style="1" customWidth="1"/>
    <col min="5055" max="5055" width="11" style="1" customWidth="1"/>
    <col min="5056" max="5056" width="8.28515625" style="1" customWidth="1"/>
    <col min="5057" max="5057" width="9.85546875" style="1" customWidth="1"/>
    <col min="5058" max="5058" width="30.7109375" style="1" customWidth="1"/>
    <col min="5059" max="5060" width="0" style="1" hidden="1" customWidth="1"/>
    <col min="5061" max="5061" width="64.7109375" style="1" customWidth="1"/>
    <col min="5062" max="5062" width="56.7109375" style="1" customWidth="1"/>
    <col min="5063" max="5066" width="0" style="1" hidden="1" customWidth="1"/>
    <col min="5067" max="5067" width="15.28515625" style="1" customWidth="1"/>
    <col min="5068" max="5068" width="49.7109375" style="1" customWidth="1"/>
    <col min="5069" max="5069" width="21.28515625" style="1" customWidth="1"/>
    <col min="5070" max="5309" width="11.28515625" style="1"/>
    <col min="5310" max="5310" width="5.7109375" style="1" customWidth="1"/>
    <col min="5311" max="5311" width="11" style="1" customWidth="1"/>
    <col min="5312" max="5312" width="8.28515625" style="1" customWidth="1"/>
    <col min="5313" max="5313" width="9.85546875" style="1" customWidth="1"/>
    <col min="5314" max="5314" width="30.7109375" style="1" customWidth="1"/>
    <col min="5315" max="5316" width="0" style="1" hidden="1" customWidth="1"/>
    <col min="5317" max="5317" width="64.7109375" style="1" customWidth="1"/>
    <col min="5318" max="5318" width="56.7109375" style="1" customWidth="1"/>
    <col min="5319" max="5322" width="0" style="1" hidden="1" customWidth="1"/>
    <col min="5323" max="5323" width="15.28515625" style="1" customWidth="1"/>
    <col min="5324" max="5324" width="49.7109375" style="1" customWidth="1"/>
    <col min="5325" max="5325" width="21.28515625" style="1" customWidth="1"/>
    <col min="5326" max="5565" width="11.28515625" style="1"/>
    <col min="5566" max="5566" width="5.7109375" style="1" customWidth="1"/>
    <col min="5567" max="5567" width="11" style="1" customWidth="1"/>
    <col min="5568" max="5568" width="8.28515625" style="1" customWidth="1"/>
    <col min="5569" max="5569" width="9.85546875" style="1" customWidth="1"/>
    <col min="5570" max="5570" width="30.7109375" style="1" customWidth="1"/>
    <col min="5571" max="5572" width="0" style="1" hidden="1" customWidth="1"/>
    <col min="5573" max="5573" width="64.7109375" style="1" customWidth="1"/>
    <col min="5574" max="5574" width="56.7109375" style="1" customWidth="1"/>
    <col min="5575" max="5578" width="0" style="1" hidden="1" customWidth="1"/>
    <col min="5579" max="5579" width="15.28515625" style="1" customWidth="1"/>
    <col min="5580" max="5580" width="49.7109375" style="1" customWidth="1"/>
    <col min="5581" max="5581" width="21.28515625" style="1" customWidth="1"/>
    <col min="5582" max="5821" width="11.28515625" style="1"/>
    <col min="5822" max="5822" width="5.7109375" style="1" customWidth="1"/>
    <col min="5823" max="5823" width="11" style="1" customWidth="1"/>
    <col min="5824" max="5824" width="8.28515625" style="1" customWidth="1"/>
    <col min="5825" max="5825" width="9.85546875" style="1" customWidth="1"/>
    <col min="5826" max="5826" width="30.7109375" style="1" customWidth="1"/>
    <col min="5827" max="5828" width="0" style="1" hidden="1" customWidth="1"/>
    <col min="5829" max="5829" width="64.7109375" style="1" customWidth="1"/>
    <col min="5830" max="5830" width="56.7109375" style="1" customWidth="1"/>
    <col min="5831" max="5834" width="0" style="1" hidden="1" customWidth="1"/>
    <col min="5835" max="5835" width="15.28515625" style="1" customWidth="1"/>
    <col min="5836" max="5836" width="49.7109375" style="1" customWidth="1"/>
    <col min="5837" max="5837" width="21.28515625" style="1" customWidth="1"/>
    <col min="5838" max="6077" width="11.28515625" style="1"/>
    <col min="6078" max="6078" width="5.7109375" style="1" customWidth="1"/>
    <col min="6079" max="6079" width="11" style="1" customWidth="1"/>
    <col min="6080" max="6080" width="8.28515625" style="1" customWidth="1"/>
    <col min="6081" max="6081" width="9.85546875" style="1" customWidth="1"/>
    <col min="6082" max="6082" width="30.7109375" style="1" customWidth="1"/>
    <col min="6083" max="6084" width="0" style="1" hidden="1" customWidth="1"/>
    <col min="6085" max="6085" width="64.7109375" style="1" customWidth="1"/>
    <col min="6086" max="6086" width="56.7109375" style="1" customWidth="1"/>
    <col min="6087" max="6090" width="0" style="1" hidden="1" customWidth="1"/>
    <col min="6091" max="6091" width="15.28515625" style="1" customWidth="1"/>
    <col min="6092" max="6092" width="49.7109375" style="1" customWidth="1"/>
    <col min="6093" max="6093" width="21.28515625" style="1" customWidth="1"/>
    <col min="6094" max="6333" width="11.28515625" style="1"/>
    <col min="6334" max="6334" width="5.7109375" style="1" customWidth="1"/>
    <col min="6335" max="6335" width="11" style="1" customWidth="1"/>
    <col min="6336" max="6336" width="8.28515625" style="1" customWidth="1"/>
    <col min="6337" max="6337" width="9.85546875" style="1" customWidth="1"/>
    <col min="6338" max="6338" width="30.7109375" style="1" customWidth="1"/>
    <col min="6339" max="6340" width="0" style="1" hidden="1" customWidth="1"/>
    <col min="6341" max="6341" width="64.7109375" style="1" customWidth="1"/>
    <col min="6342" max="6342" width="56.7109375" style="1" customWidth="1"/>
    <col min="6343" max="6346" width="0" style="1" hidden="1" customWidth="1"/>
    <col min="6347" max="6347" width="15.28515625" style="1" customWidth="1"/>
    <col min="6348" max="6348" width="49.7109375" style="1" customWidth="1"/>
    <col min="6349" max="6349" width="21.28515625" style="1" customWidth="1"/>
    <col min="6350" max="6589" width="11.28515625" style="1"/>
    <col min="6590" max="6590" width="5.7109375" style="1" customWidth="1"/>
    <col min="6591" max="6591" width="11" style="1" customWidth="1"/>
    <col min="6592" max="6592" width="8.28515625" style="1" customWidth="1"/>
    <col min="6593" max="6593" width="9.85546875" style="1" customWidth="1"/>
    <col min="6594" max="6594" width="30.7109375" style="1" customWidth="1"/>
    <col min="6595" max="6596" width="0" style="1" hidden="1" customWidth="1"/>
    <col min="6597" max="6597" width="64.7109375" style="1" customWidth="1"/>
    <col min="6598" max="6598" width="56.7109375" style="1" customWidth="1"/>
    <col min="6599" max="6602" width="0" style="1" hidden="1" customWidth="1"/>
    <col min="6603" max="6603" width="15.28515625" style="1" customWidth="1"/>
    <col min="6604" max="6604" width="49.7109375" style="1" customWidth="1"/>
    <col min="6605" max="6605" width="21.28515625" style="1" customWidth="1"/>
    <col min="6606" max="6845" width="11.28515625" style="1"/>
    <col min="6846" max="6846" width="5.7109375" style="1" customWidth="1"/>
    <col min="6847" max="6847" width="11" style="1" customWidth="1"/>
    <col min="6848" max="6848" width="8.28515625" style="1" customWidth="1"/>
    <col min="6849" max="6849" width="9.85546875" style="1" customWidth="1"/>
    <col min="6850" max="6850" width="30.7109375" style="1" customWidth="1"/>
    <col min="6851" max="6852" width="0" style="1" hidden="1" customWidth="1"/>
    <col min="6853" max="6853" width="64.7109375" style="1" customWidth="1"/>
    <col min="6854" max="6854" width="56.7109375" style="1" customWidth="1"/>
    <col min="6855" max="6858" width="0" style="1" hidden="1" customWidth="1"/>
    <col min="6859" max="6859" width="15.28515625" style="1" customWidth="1"/>
    <col min="6860" max="6860" width="49.7109375" style="1" customWidth="1"/>
    <col min="6861" max="6861" width="21.28515625" style="1" customWidth="1"/>
    <col min="6862" max="7101" width="11.28515625" style="1"/>
    <col min="7102" max="7102" width="5.7109375" style="1" customWidth="1"/>
    <col min="7103" max="7103" width="11" style="1" customWidth="1"/>
    <col min="7104" max="7104" width="8.28515625" style="1" customWidth="1"/>
    <col min="7105" max="7105" width="9.85546875" style="1" customWidth="1"/>
    <col min="7106" max="7106" width="30.7109375" style="1" customWidth="1"/>
    <col min="7107" max="7108" width="0" style="1" hidden="1" customWidth="1"/>
    <col min="7109" max="7109" width="64.7109375" style="1" customWidth="1"/>
    <col min="7110" max="7110" width="56.7109375" style="1" customWidth="1"/>
    <col min="7111" max="7114" width="0" style="1" hidden="1" customWidth="1"/>
    <col min="7115" max="7115" width="15.28515625" style="1" customWidth="1"/>
    <col min="7116" max="7116" width="49.7109375" style="1" customWidth="1"/>
    <col min="7117" max="7117" width="21.28515625" style="1" customWidth="1"/>
    <col min="7118" max="7357" width="11.28515625" style="1"/>
    <col min="7358" max="7358" width="5.7109375" style="1" customWidth="1"/>
    <col min="7359" max="7359" width="11" style="1" customWidth="1"/>
    <col min="7360" max="7360" width="8.28515625" style="1" customWidth="1"/>
    <col min="7361" max="7361" width="9.85546875" style="1" customWidth="1"/>
    <col min="7362" max="7362" width="30.7109375" style="1" customWidth="1"/>
    <col min="7363" max="7364" width="0" style="1" hidden="1" customWidth="1"/>
    <col min="7365" max="7365" width="64.7109375" style="1" customWidth="1"/>
    <col min="7366" max="7366" width="56.7109375" style="1" customWidth="1"/>
    <col min="7367" max="7370" width="0" style="1" hidden="1" customWidth="1"/>
    <col min="7371" max="7371" width="15.28515625" style="1" customWidth="1"/>
    <col min="7372" max="7372" width="49.7109375" style="1" customWidth="1"/>
    <col min="7373" max="7373" width="21.28515625" style="1" customWidth="1"/>
    <col min="7374" max="7613" width="11.28515625" style="1"/>
    <col min="7614" max="7614" width="5.7109375" style="1" customWidth="1"/>
    <col min="7615" max="7615" width="11" style="1" customWidth="1"/>
    <col min="7616" max="7616" width="8.28515625" style="1" customWidth="1"/>
    <col min="7617" max="7617" width="9.85546875" style="1" customWidth="1"/>
    <col min="7618" max="7618" width="30.7109375" style="1" customWidth="1"/>
    <col min="7619" max="7620" width="0" style="1" hidden="1" customWidth="1"/>
    <col min="7621" max="7621" width="64.7109375" style="1" customWidth="1"/>
    <col min="7622" max="7622" width="56.7109375" style="1" customWidth="1"/>
    <col min="7623" max="7626" width="0" style="1" hidden="1" customWidth="1"/>
    <col min="7627" max="7627" width="15.28515625" style="1" customWidth="1"/>
    <col min="7628" max="7628" width="49.7109375" style="1" customWidth="1"/>
    <col min="7629" max="7629" width="21.28515625" style="1" customWidth="1"/>
    <col min="7630" max="7869" width="11.28515625" style="1"/>
    <col min="7870" max="7870" width="5.7109375" style="1" customWidth="1"/>
    <col min="7871" max="7871" width="11" style="1" customWidth="1"/>
    <col min="7872" max="7872" width="8.28515625" style="1" customWidth="1"/>
    <col min="7873" max="7873" width="9.85546875" style="1" customWidth="1"/>
    <col min="7874" max="7874" width="30.7109375" style="1" customWidth="1"/>
    <col min="7875" max="7876" width="0" style="1" hidden="1" customWidth="1"/>
    <col min="7877" max="7877" width="64.7109375" style="1" customWidth="1"/>
    <col min="7878" max="7878" width="56.7109375" style="1" customWidth="1"/>
    <col min="7879" max="7882" width="0" style="1" hidden="1" customWidth="1"/>
    <col min="7883" max="7883" width="15.28515625" style="1" customWidth="1"/>
    <col min="7884" max="7884" width="49.7109375" style="1" customWidth="1"/>
    <col min="7885" max="7885" width="21.28515625" style="1" customWidth="1"/>
    <col min="7886" max="8125" width="11.28515625" style="1"/>
    <col min="8126" max="8126" width="5.7109375" style="1" customWidth="1"/>
    <col min="8127" max="8127" width="11" style="1" customWidth="1"/>
    <col min="8128" max="8128" width="8.28515625" style="1" customWidth="1"/>
    <col min="8129" max="8129" width="9.85546875" style="1" customWidth="1"/>
    <col min="8130" max="8130" width="30.7109375" style="1" customWidth="1"/>
    <col min="8131" max="8132" width="0" style="1" hidden="1" customWidth="1"/>
    <col min="8133" max="8133" width="64.7109375" style="1" customWidth="1"/>
    <col min="8134" max="8134" width="56.7109375" style="1" customWidth="1"/>
    <col min="8135" max="8138" width="0" style="1" hidden="1" customWidth="1"/>
    <col min="8139" max="8139" width="15.28515625" style="1" customWidth="1"/>
    <col min="8140" max="8140" width="49.7109375" style="1" customWidth="1"/>
    <col min="8141" max="8141" width="21.28515625" style="1" customWidth="1"/>
    <col min="8142" max="8381" width="11.28515625" style="1"/>
    <col min="8382" max="8382" width="5.7109375" style="1" customWidth="1"/>
    <col min="8383" max="8383" width="11" style="1" customWidth="1"/>
    <col min="8384" max="8384" width="8.28515625" style="1" customWidth="1"/>
    <col min="8385" max="8385" width="9.85546875" style="1" customWidth="1"/>
    <col min="8386" max="8386" width="30.7109375" style="1" customWidth="1"/>
    <col min="8387" max="8388" width="0" style="1" hidden="1" customWidth="1"/>
    <col min="8389" max="8389" width="64.7109375" style="1" customWidth="1"/>
    <col min="8390" max="8390" width="56.7109375" style="1" customWidth="1"/>
    <col min="8391" max="8394" width="0" style="1" hidden="1" customWidth="1"/>
    <col min="8395" max="8395" width="15.28515625" style="1" customWidth="1"/>
    <col min="8396" max="8396" width="49.7109375" style="1" customWidth="1"/>
    <col min="8397" max="8397" width="21.28515625" style="1" customWidth="1"/>
    <col min="8398" max="8637" width="11.28515625" style="1"/>
    <col min="8638" max="8638" width="5.7109375" style="1" customWidth="1"/>
    <col min="8639" max="8639" width="11" style="1" customWidth="1"/>
    <col min="8640" max="8640" width="8.28515625" style="1" customWidth="1"/>
    <col min="8641" max="8641" width="9.85546875" style="1" customWidth="1"/>
    <col min="8642" max="8642" width="30.7109375" style="1" customWidth="1"/>
    <col min="8643" max="8644" width="0" style="1" hidden="1" customWidth="1"/>
    <col min="8645" max="8645" width="64.7109375" style="1" customWidth="1"/>
    <col min="8646" max="8646" width="56.7109375" style="1" customWidth="1"/>
    <col min="8647" max="8650" width="0" style="1" hidden="1" customWidth="1"/>
    <col min="8651" max="8651" width="15.28515625" style="1" customWidth="1"/>
    <col min="8652" max="8652" width="49.7109375" style="1" customWidth="1"/>
    <col min="8653" max="8653" width="21.28515625" style="1" customWidth="1"/>
    <col min="8654" max="8893" width="11.28515625" style="1"/>
    <col min="8894" max="8894" width="5.7109375" style="1" customWidth="1"/>
    <col min="8895" max="8895" width="11" style="1" customWidth="1"/>
    <col min="8896" max="8896" width="8.28515625" style="1" customWidth="1"/>
    <col min="8897" max="8897" width="9.85546875" style="1" customWidth="1"/>
    <col min="8898" max="8898" width="30.7109375" style="1" customWidth="1"/>
    <col min="8899" max="8900" width="0" style="1" hidden="1" customWidth="1"/>
    <col min="8901" max="8901" width="64.7109375" style="1" customWidth="1"/>
    <col min="8902" max="8902" width="56.7109375" style="1" customWidth="1"/>
    <col min="8903" max="8906" width="0" style="1" hidden="1" customWidth="1"/>
    <col min="8907" max="8907" width="15.28515625" style="1" customWidth="1"/>
    <col min="8908" max="8908" width="49.7109375" style="1" customWidth="1"/>
    <col min="8909" max="8909" width="21.28515625" style="1" customWidth="1"/>
    <col min="8910" max="9149" width="11.28515625" style="1"/>
    <col min="9150" max="9150" width="5.7109375" style="1" customWidth="1"/>
    <col min="9151" max="9151" width="11" style="1" customWidth="1"/>
    <col min="9152" max="9152" width="8.28515625" style="1" customWidth="1"/>
    <col min="9153" max="9153" width="9.85546875" style="1" customWidth="1"/>
    <col min="9154" max="9154" width="30.7109375" style="1" customWidth="1"/>
    <col min="9155" max="9156" width="0" style="1" hidden="1" customWidth="1"/>
    <col min="9157" max="9157" width="64.7109375" style="1" customWidth="1"/>
    <col min="9158" max="9158" width="56.7109375" style="1" customWidth="1"/>
    <col min="9159" max="9162" width="0" style="1" hidden="1" customWidth="1"/>
    <col min="9163" max="9163" width="15.28515625" style="1" customWidth="1"/>
    <col min="9164" max="9164" width="49.7109375" style="1" customWidth="1"/>
    <col min="9165" max="9165" width="21.28515625" style="1" customWidth="1"/>
    <col min="9166" max="9405" width="11.28515625" style="1"/>
    <col min="9406" max="9406" width="5.7109375" style="1" customWidth="1"/>
    <col min="9407" max="9407" width="11" style="1" customWidth="1"/>
    <col min="9408" max="9408" width="8.28515625" style="1" customWidth="1"/>
    <col min="9409" max="9409" width="9.85546875" style="1" customWidth="1"/>
    <col min="9410" max="9410" width="30.7109375" style="1" customWidth="1"/>
    <col min="9411" max="9412" width="0" style="1" hidden="1" customWidth="1"/>
    <col min="9413" max="9413" width="64.7109375" style="1" customWidth="1"/>
    <col min="9414" max="9414" width="56.7109375" style="1" customWidth="1"/>
    <col min="9415" max="9418" width="0" style="1" hidden="1" customWidth="1"/>
    <col min="9419" max="9419" width="15.28515625" style="1" customWidth="1"/>
    <col min="9420" max="9420" width="49.7109375" style="1" customWidth="1"/>
    <col min="9421" max="9421" width="21.28515625" style="1" customWidth="1"/>
    <col min="9422" max="9661" width="11.28515625" style="1"/>
    <col min="9662" max="9662" width="5.7109375" style="1" customWidth="1"/>
    <col min="9663" max="9663" width="11" style="1" customWidth="1"/>
    <col min="9664" max="9664" width="8.28515625" style="1" customWidth="1"/>
    <col min="9665" max="9665" width="9.85546875" style="1" customWidth="1"/>
    <col min="9666" max="9666" width="30.7109375" style="1" customWidth="1"/>
    <col min="9667" max="9668" width="0" style="1" hidden="1" customWidth="1"/>
    <col min="9669" max="9669" width="64.7109375" style="1" customWidth="1"/>
    <col min="9670" max="9670" width="56.7109375" style="1" customWidth="1"/>
    <col min="9671" max="9674" width="0" style="1" hidden="1" customWidth="1"/>
    <col min="9675" max="9675" width="15.28515625" style="1" customWidth="1"/>
    <col min="9676" max="9676" width="49.7109375" style="1" customWidth="1"/>
    <col min="9677" max="9677" width="21.28515625" style="1" customWidth="1"/>
    <col min="9678" max="9917" width="11.28515625" style="1"/>
    <col min="9918" max="9918" width="5.7109375" style="1" customWidth="1"/>
    <col min="9919" max="9919" width="11" style="1" customWidth="1"/>
    <col min="9920" max="9920" width="8.28515625" style="1" customWidth="1"/>
    <col min="9921" max="9921" width="9.85546875" style="1" customWidth="1"/>
    <col min="9922" max="9922" width="30.7109375" style="1" customWidth="1"/>
    <col min="9923" max="9924" width="0" style="1" hidden="1" customWidth="1"/>
    <col min="9925" max="9925" width="64.7109375" style="1" customWidth="1"/>
    <col min="9926" max="9926" width="56.7109375" style="1" customWidth="1"/>
    <col min="9927" max="9930" width="0" style="1" hidden="1" customWidth="1"/>
    <col min="9931" max="9931" width="15.28515625" style="1" customWidth="1"/>
    <col min="9932" max="9932" width="49.7109375" style="1" customWidth="1"/>
    <col min="9933" max="9933" width="21.28515625" style="1" customWidth="1"/>
    <col min="9934" max="10173" width="11.28515625" style="1"/>
    <col min="10174" max="10174" width="5.7109375" style="1" customWidth="1"/>
    <col min="10175" max="10175" width="11" style="1" customWidth="1"/>
    <col min="10176" max="10176" width="8.28515625" style="1" customWidth="1"/>
    <col min="10177" max="10177" width="9.85546875" style="1" customWidth="1"/>
    <col min="10178" max="10178" width="30.7109375" style="1" customWidth="1"/>
    <col min="10179" max="10180" width="0" style="1" hidden="1" customWidth="1"/>
    <col min="10181" max="10181" width="64.7109375" style="1" customWidth="1"/>
    <col min="10182" max="10182" width="56.7109375" style="1" customWidth="1"/>
    <col min="10183" max="10186" width="0" style="1" hidden="1" customWidth="1"/>
    <col min="10187" max="10187" width="15.28515625" style="1" customWidth="1"/>
    <col min="10188" max="10188" width="49.7109375" style="1" customWidth="1"/>
    <col min="10189" max="10189" width="21.28515625" style="1" customWidth="1"/>
    <col min="10190" max="10429" width="11.28515625" style="1"/>
    <col min="10430" max="10430" width="5.7109375" style="1" customWidth="1"/>
    <col min="10431" max="10431" width="11" style="1" customWidth="1"/>
    <col min="10432" max="10432" width="8.28515625" style="1" customWidth="1"/>
    <col min="10433" max="10433" width="9.85546875" style="1" customWidth="1"/>
    <col min="10434" max="10434" width="30.7109375" style="1" customWidth="1"/>
    <col min="10435" max="10436" width="0" style="1" hidden="1" customWidth="1"/>
    <col min="10437" max="10437" width="64.7109375" style="1" customWidth="1"/>
    <col min="10438" max="10438" width="56.7109375" style="1" customWidth="1"/>
    <col min="10439" max="10442" width="0" style="1" hidden="1" customWidth="1"/>
    <col min="10443" max="10443" width="15.28515625" style="1" customWidth="1"/>
    <col min="10444" max="10444" width="49.7109375" style="1" customWidth="1"/>
    <col min="10445" max="10445" width="21.28515625" style="1" customWidth="1"/>
    <col min="10446" max="10685" width="11.28515625" style="1"/>
    <col min="10686" max="10686" width="5.7109375" style="1" customWidth="1"/>
    <col min="10687" max="10687" width="11" style="1" customWidth="1"/>
    <col min="10688" max="10688" width="8.28515625" style="1" customWidth="1"/>
    <col min="10689" max="10689" width="9.85546875" style="1" customWidth="1"/>
    <col min="10690" max="10690" width="30.7109375" style="1" customWidth="1"/>
    <col min="10691" max="10692" width="0" style="1" hidden="1" customWidth="1"/>
    <col min="10693" max="10693" width="64.7109375" style="1" customWidth="1"/>
    <col min="10694" max="10694" width="56.7109375" style="1" customWidth="1"/>
    <col min="10695" max="10698" width="0" style="1" hidden="1" customWidth="1"/>
    <col min="10699" max="10699" width="15.28515625" style="1" customWidth="1"/>
    <col min="10700" max="10700" width="49.7109375" style="1" customWidth="1"/>
    <col min="10701" max="10701" width="21.28515625" style="1" customWidth="1"/>
    <col min="10702" max="10941" width="11.28515625" style="1"/>
    <col min="10942" max="10942" width="5.7109375" style="1" customWidth="1"/>
    <col min="10943" max="10943" width="11" style="1" customWidth="1"/>
    <col min="10944" max="10944" width="8.28515625" style="1" customWidth="1"/>
    <col min="10945" max="10945" width="9.85546875" style="1" customWidth="1"/>
    <col min="10946" max="10946" width="30.7109375" style="1" customWidth="1"/>
    <col min="10947" max="10948" width="0" style="1" hidden="1" customWidth="1"/>
    <col min="10949" max="10949" width="64.7109375" style="1" customWidth="1"/>
    <col min="10950" max="10950" width="56.7109375" style="1" customWidth="1"/>
    <col min="10951" max="10954" width="0" style="1" hidden="1" customWidth="1"/>
    <col min="10955" max="10955" width="15.28515625" style="1" customWidth="1"/>
    <col min="10956" max="10956" width="49.7109375" style="1" customWidth="1"/>
    <col min="10957" max="10957" width="21.28515625" style="1" customWidth="1"/>
    <col min="10958" max="11197" width="11.28515625" style="1"/>
    <col min="11198" max="11198" width="5.7109375" style="1" customWidth="1"/>
    <col min="11199" max="11199" width="11" style="1" customWidth="1"/>
    <col min="11200" max="11200" width="8.28515625" style="1" customWidth="1"/>
    <col min="11201" max="11201" width="9.85546875" style="1" customWidth="1"/>
    <col min="11202" max="11202" width="30.7109375" style="1" customWidth="1"/>
    <col min="11203" max="11204" width="0" style="1" hidden="1" customWidth="1"/>
    <col min="11205" max="11205" width="64.7109375" style="1" customWidth="1"/>
    <col min="11206" max="11206" width="56.7109375" style="1" customWidth="1"/>
    <col min="11207" max="11210" width="0" style="1" hidden="1" customWidth="1"/>
    <col min="11211" max="11211" width="15.28515625" style="1" customWidth="1"/>
    <col min="11212" max="11212" width="49.7109375" style="1" customWidth="1"/>
    <col min="11213" max="11213" width="21.28515625" style="1" customWidth="1"/>
    <col min="11214" max="11453" width="11.28515625" style="1"/>
    <col min="11454" max="11454" width="5.7109375" style="1" customWidth="1"/>
    <col min="11455" max="11455" width="11" style="1" customWidth="1"/>
    <col min="11456" max="11456" width="8.28515625" style="1" customWidth="1"/>
    <col min="11457" max="11457" width="9.85546875" style="1" customWidth="1"/>
    <col min="11458" max="11458" width="30.7109375" style="1" customWidth="1"/>
    <col min="11459" max="11460" width="0" style="1" hidden="1" customWidth="1"/>
    <col min="11461" max="11461" width="64.7109375" style="1" customWidth="1"/>
    <col min="11462" max="11462" width="56.7109375" style="1" customWidth="1"/>
    <col min="11463" max="11466" width="0" style="1" hidden="1" customWidth="1"/>
    <col min="11467" max="11467" width="15.28515625" style="1" customWidth="1"/>
    <col min="11468" max="11468" width="49.7109375" style="1" customWidth="1"/>
    <col min="11469" max="11469" width="21.28515625" style="1" customWidth="1"/>
    <col min="11470" max="11709" width="11.28515625" style="1"/>
    <col min="11710" max="11710" width="5.7109375" style="1" customWidth="1"/>
    <col min="11711" max="11711" width="11" style="1" customWidth="1"/>
    <col min="11712" max="11712" width="8.28515625" style="1" customWidth="1"/>
    <col min="11713" max="11713" width="9.85546875" style="1" customWidth="1"/>
    <col min="11714" max="11714" width="30.7109375" style="1" customWidth="1"/>
    <col min="11715" max="11716" width="0" style="1" hidden="1" customWidth="1"/>
    <col min="11717" max="11717" width="64.7109375" style="1" customWidth="1"/>
    <col min="11718" max="11718" width="56.7109375" style="1" customWidth="1"/>
    <col min="11719" max="11722" width="0" style="1" hidden="1" customWidth="1"/>
    <col min="11723" max="11723" width="15.28515625" style="1" customWidth="1"/>
    <col min="11724" max="11724" width="49.7109375" style="1" customWidth="1"/>
    <col min="11725" max="11725" width="21.28515625" style="1" customWidth="1"/>
    <col min="11726" max="11965" width="11.28515625" style="1"/>
    <col min="11966" max="11966" width="5.7109375" style="1" customWidth="1"/>
    <col min="11967" max="11967" width="11" style="1" customWidth="1"/>
    <col min="11968" max="11968" width="8.28515625" style="1" customWidth="1"/>
    <col min="11969" max="11969" width="9.85546875" style="1" customWidth="1"/>
    <col min="11970" max="11970" width="30.7109375" style="1" customWidth="1"/>
    <col min="11971" max="11972" width="0" style="1" hidden="1" customWidth="1"/>
    <col min="11973" max="11973" width="64.7109375" style="1" customWidth="1"/>
    <col min="11974" max="11974" width="56.7109375" style="1" customWidth="1"/>
    <col min="11975" max="11978" width="0" style="1" hidden="1" customWidth="1"/>
    <col min="11979" max="11979" width="15.28515625" style="1" customWidth="1"/>
    <col min="11980" max="11980" width="49.7109375" style="1" customWidth="1"/>
    <col min="11981" max="11981" width="21.28515625" style="1" customWidth="1"/>
    <col min="11982" max="12221" width="11.28515625" style="1"/>
    <col min="12222" max="12222" width="5.7109375" style="1" customWidth="1"/>
    <col min="12223" max="12223" width="11" style="1" customWidth="1"/>
    <col min="12224" max="12224" width="8.28515625" style="1" customWidth="1"/>
    <col min="12225" max="12225" width="9.85546875" style="1" customWidth="1"/>
    <col min="12226" max="12226" width="30.7109375" style="1" customWidth="1"/>
    <col min="12227" max="12228" width="0" style="1" hidden="1" customWidth="1"/>
    <col min="12229" max="12229" width="64.7109375" style="1" customWidth="1"/>
    <col min="12230" max="12230" width="56.7109375" style="1" customWidth="1"/>
    <col min="12231" max="12234" width="0" style="1" hidden="1" customWidth="1"/>
    <col min="12235" max="12235" width="15.28515625" style="1" customWidth="1"/>
    <col min="12236" max="12236" width="49.7109375" style="1" customWidth="1"/>
    <col min="12237" max="12237" width="21.28515625" style="1" customWidth="1"/>
    <col min="12238" max="12477" width="11.28515625" style="1"/>
    <col min="12478" max="12478" width="5.7109375" style="1" customWidth="1"/>
    <col min="12479" max="12479" width="11" style="1" customWidth="1"/>
    <col min="12480" max="12480" width="8.28515625" style="1" customWidth="1"/>
    <col min="12481" max="12481" width="9.85546875" style="1" customWidth="1"/>
    <col min="12482" max="12482" width="30.7109375" style="1" customWidth="1"/>
    <col min="12483" max="12484" width="0" style="1" hidden="1" customWidth="1"/>
    <col min="12485" max="12485" width="64.7109375" style="1" customWidth="1"/>
    <col min="12486" max="12486" width="56.7109375" style="1" customWidth="1"/>
    <col min="12487" max="12490" width="0" style="1" hidden="1" customWidth="1"/>
    <col min="12491" max="12491" width="15.28515625" style="1" customWidth="1"/>
    <col min="12492" max="12492" width="49.7109375" style="1" customWidth="1"/>
    <col min="12493" max="12493" width="21.28515625" style="1" customWidth="1"/>
    <col min="12494" max="12733" width="11.28515625" style="1"/>
    <col min="12734" max="12734" width="5.7109375" style="1" customWidth="1"/>
    <col min="12735" max="12735" width="11" style="1" customWidth="1"/>
    <col min="12736" max="12736" width="8.28515625" style="1" customWidth="1"/>
    <col min="12737" max="12737" width="9.85546875" style="1" customWidth="1"/>
    <col min="12738" max="12738" width="30.7109375" style="1" customWidth="1"/>
    <col min="12739" max="12740" width="0" style="1" hidden="1" customWidth="1"/>
    <col min="12741" max="12741" width="64.7109375" style="1" customWidth="1"/>
    <col min="12742" max="12742" width="56.7109375" style="1" customWidth="1"/>
    <col min="12743" max="12746" width="0" style="1" hidden="1" customWidth="1"/>
    <col min="12747" max="12747" width="15.28515625" style="1" customWidth="1"/>
    <col min="12748" max="12748" width="49.7109375" style="1" customWidth="1"/>
    <col min="12749" max="12749" width="21.28515625" style="1" customWidth="1"/>
    <col min="12750" max="12989" width="11.28515625" style="1"/>
    <col min="12990" max="12990" width="5.7109375" style="1" customWidth="1"/>
    <col min="12991" max="12991" width="11" style="1" customWidth="1"/>
    <col min="12992" max="12992" width="8.28515625" style="1" customWidth="1"/>
    <col min="12993" max="12993" width="9.85546875" style="1" customWidth="1"/>
    <col min="12994" max="12994" width="30.7109375" style="1" customWidth="1"/>
    <col min="12995" max="12996" width="0" style="1" hidden="1" customWidth="1"/>
    <col min="12997" max="12997" width="64.7109375" style="1" customWidth="1"/>
    <col min="12998" max="12998" width="56.7109375" style="1" customWidth="1"/>
    <col min="12999" max="13002" width="0" style="1" hidden="1" customWidth="1"/>
    <col min="13003" max="13003" width="15.28515625" style="1" customWidth="1"/>
    <col min="13004" max="13004" width="49.7109375" style="1" customWidth="1"/>
    <col min="13005" max="13005" width="21.28515625" style="1" customWidth="1"/>
    <col min="13006" max="13245" width="11.28515625" style="1"/>
    <col min="13246" max="13246" width="5.7109375" style="1" customWidth="1"/>
    <col min="13247" max="13247" width="11" style="1" customWidth="1"/>
    <col min="13248" max="13248" width="8.28515625" style="1" customWidth="1"/>
    <col min="13249" max="13249" width="9.85546875" style="1" customWidth="1"/>
    <col min="13250" max="13250" width="30.7109375" style="1" customWidth="1"/>
    <col min="13251" max="13252" width="0" style="1" hidden="1" customWidth="1"/>
    <col min="13253" max="13253" width="64.7109375" style="1" customWidth="1"/>
    <col min="13254" max="13254" width="56.7109375" style="1" customWidth="1"/>
    <col min="13255" max="13258" width="0" style="1" hidden="1" customWidth="1"/>
    <col min="13259" max="13259" width="15.28515625" style="1" customWidth="1"/>
    <col min="13260" max="13260" width="49.7109375" style="1" customWidth="1"/>
    <col min="13261" max="13261" width="21.28515625" style="1" customWidth="1"/>
    <col min="13262" max="13501" width="11.28515625" style="1"/>
    <col min="13502" max="13502" width="5.7109375" style="1" customWidth="1"/>
    <col min="13503" max="13503" width="11" style="1" customWidth="1"/>
    <col min="13504" max="13504" width="8.28515625" style="1" customWidth="1"/>
    <col min="13505" max="13505" width="9.85546875" style="1" customWidth="1"/>
    <col min="13506" max="13506" width="30.7109375" style="1" customWidth="1"/>
    <col min="13507" max="13508" width="0" style="1" hidden="1" customWidth="1"/>
    <col min="13509" max="13509" width="64.7109375" style="1" customWidth="1"/>
    <col min="13510" max="13510" width="56.7109375" style="1" customWidth="1"/>
    <col min="13511" max="13514" width="0" style="1" hidden="1" customWidth="1"/>
    <col min="13515" max="13515" width="15.28515625" style="1" customWidth="1"/>
    <col min="13516" max="13516" width="49.7109375" style="1" customWidth="1"/>
    <col min="13517" max="13517" width="21.28515625" style="1" customWidth="1"/>
    <col min="13518" max="13757" width="11.28515625" style="1"/>
    <col min="13758" max="13758" width="5.7109375" style="1" customWidth="1"/>
    <col min="13759" max="13759" width="11" style="1" customWidth="1"/>
    <col min="13760" max="13760" width="8.28515625" style="1" customWidth="1"/>
    <col min="13761" max="13761" width="9.85546875" style="1" customWidth="1"/>
    <col min="13762" max="13762" width="30.7109375" style="1" customWidth="1"/>
    <col min="13763" max="13764" width="0" style="1" hidden="1" customWidth="1"/>
    <col min="13765" max="13765" width="64.7109375" style="1" customWidth="1"/>
    <col min="13766" max="13766" width="56.7109375" style="1" customWidth="1"/>
    <col min="13767" max="13770" width="0" style="1" hidden="1" customWidth="1"/>
    <col min="13771" max="13771" width="15.28515625" style="1" customWidth="1"/>
    <col min="13772" max="13772" width="49.7109375" style="1" customWidth="1"/>
    <col min="13773" max="13773" width="21.28515625" style="1" customWidth="1"/>
    <col min="13774" max="14013" width="11.28515625" style="1"/>
    <col min="14014" max="14014" width="5.7109375" style="1" customWidth="1"/>
    <col min="14015" max="14015" width="11" style="1" customWidth="1"/>
    <col min="14016" max="14016" width="8.28515625" style="1" customWidth="1"/>
    <col min="14017" max="14017" width="9.85546875" style="1" customWidth="1"/>
    <col min="14018" max="14018" width="30.7109375" style="1" customWidth="1"/>
    <col min="14019" max="14020" width="0" style="1" hidden="1" customWidth="1"/>
    <col min="14021" max="14021" width="64.7109375" style="1" customWidth="1"/>
    <col min="14022" max="14022" width="56.7109375" style="1" customWidth="1"/>
    <col min="14023" max="14026" width="0" style="1" hidden="1" customWidth="1"/>
    <col min="14027" max="14027" width="15.28515625" style="1" customWidth="1"/>
    <col min="14028" max="14028" width="49.7109375" style="1" customWidth="1"/>
    <col min="14029" max="14029" width="21.28515625" style="1" customWidth="1"/>
    <col min="14030" max="14269" width="11.28515625" style="1"/>
    <col min="14270" max="14270" width="5.7109375" style="1" customWidth="1"/>
    <col min="14271" max="14271" width="11" style="1" customWidth="1"/>
    <col min="14272" max="14272" width="8.28515625" style="1" customWidth="1"/>
    <col min="14273" max="14273" width="9.85546875" style="1" customWidth="1"/>
    <col min="14274" max="14274" width="30.7109375" style="1" customWidth="1"/>
    <col min="14275" max="14276" width="0" style="1" hidden="1" customWidth="1"/>
    <col min="14277" max="14277" width="64.7109375" style="1" customWidth="1"/>
    <col min="14278" max="14278" width="56.7109375" style="1" customWidth="1"/>
    <col min="14279" max="14282" width="0" style="1" hidden="1" customWidth="1"/>
    <col min="14283" max="14283" width="15.28515625" style="1" customWidth="1"/>
    <col min="14284" max="14284" width="49.7109375" style="1" customWidth="1"/>
    <col min="14285" max="14285" width="21.28515625" style="1" customWidth="1"/>
    <col min="14286" max="14525" width="11.28515625" style="1"/>
    <col min="14526" max="14526" width="5.7109375" style="1" customWidth="1"/>
    <col min="14527" max="14527" width="11" style="1" customWidth="1"/>
    <col min="14528" max="14528" width="8.28515625" style="1" customWidth="1"/>
    <col min="14529" max="14529" width="9.85546875" style="1" customWidth="1"/>
    <col min="14530" max="14530" width="30.7109375" style="1" customWidth="1"/>
    <col min="14531" max="14532" width="0" style="1" hidden="1" customWidth="1"/>
    <col min="14533" max="14533" width="64.7109375" style="1" customWidth="1"/>
    <col min="14534" max="14534" width="56.7109375" style="1" customWidth="1"/>
    <col min="14535" max="14538" width="0" style="1" hidden="1" customWidth="1"/>
    <col min="14539" max="14539" width="15.28515625" style="1" customWidth="1"/>
    <col min="14540" max="14540" width="49.7109375" style="1" customWidth="1"/>
    <col min="14541" max="14541" width="21.28515625" style="1" customWidth="1"/>
    <col min="14542" max="14781" width="11.28515625" style="1"/>
    <col min="14782" max="14782" width="5.7109375" style="1" customWidth="1"/>
    <col min="14783" max="14783" width="11" style="1" customWidth="1"/>
    <col min="14784" max="14784" width="8.28515625" style="1" customWidth="1"/>
    <col min="14785" max="14785" width="9.85546875" style="1" customWidth="1"/>
    <col min="14786" max="14786" width="30.7109375" style="1" customWidth="1"/>
    <col min="14787" max="14788" width="0" style="1" hidden="1" customWidth="1"/>
    <col min="14789" max="14789" width="64.7109375" style="1" customWidth="1"/>
    <col min="14790" max="14790" width="56.7109375" style="1" customWidth="1"/>
    <col min="14791" max="14794" width="0" style="1" hidden="1" customWidth="1"/>
    <col min="14795" max="14795" width="15.28515625" style="1" customWidth="1"/>
    <col min="14796" max="14796" width="49.7109375" style="1" customWidth="1"/>
    <col min="14797" max="14797" width="21.28515625" style="1" customWidth="1"/>
    <col min="14798" max="15037" width="11.28515625" style="1"/>
    <col min="15038" max="15038" width="5.7109375" style="1" customWidth="1"/>
    <col min="15039" max="15039" width="11" style="1" customWidth="1"/>
    <col min="15040" max="15040" width="8.28515625" style="1" customWidth="1"/>
    <col min="15041" max="15041" width="9.85546875" style="1" customWidth="1"/>
    <col min="15042" max="15042" width="30.7109375" style="1" customWidth="1"/>
    <col min="15043" max="15044" width="0" style="1" hidden="1" customWidth="1"/>
    <col min="15045" max="15045" width="64.7109375" style="1" customWidth="1"/>
    <col min="15046" max="15046" width="56.7109375" style="1" customWidth="1"/>
    <col min="15047" max="15050" width="0" style="1" hidden="1" customWidth="1"/>
    <col min="15051" max="15051" width="15.28515625" style="1" customWidth="1"/>
    <col min="15052" max="15052" width="49.7109375" style="1" customWidth="1"/>
    <col min="15053" max="15053" width="21.28515625" style="1" customWidth="1"/>
    <col min="15054" max="15293" width="11.28515625" style="1"/>
    <col min="15294" max="15294" width="5.7109375" style="1" customWidth="1"/>
    <col min="15295" max="15295" width="11" style="1" customWidth="1"/>
    <col min="15296" max="15296" width="8.28515625" style="1" customWidth="1"/>
    <col min="15297" max="15297" width="9.85546875" style="1" customWidth="1"/>
    <col min="15298" max="15298" width="30.7109375" style="1" customWidth="1"/>
    <col min="15299" max="15300" width="0" style="1" hidden="1" customWidth="1"/>
    <col min="15301" max="15301" width="64.7109375" style="1" customWidth="1"/>
    <col min="15302" max="15302" width="56.7109375" style="1" customWidth="1"/>
    <col min="15303" max="15306" width="0" style="1" hidden="1" customWidth="1"/>
    <col min="15307" max="15307" width="15.28515625" style="1" customWidth="1"/>
    <col min="15308" max="15308" width="49.7109375" style="1" customWidth="1"/>
    <col min="15309" max="15309" width="21.28515625" style="1" customWidth="1"/>
    <col min="15310" max="15549" width="11.28515625" style="1"/>
    <col min="15550" max="15550" width="5.7109375" style="1" customWidth="1"/>
    <col min="15551" max="15551" width="11" style="1" customWidth="1"/>
    <col min="15552" max="15552" width="8.28515625" style="1" customWidth="1"/>
    <col min="15553" max="15553" width="9.85546875" style="1" customWidth="1"/>
    <col min="15554" max="15554" width="30.7109375" style="1" customWidth="1"/>
    <col min="15555" max="15556" width="0" style="1" hidden="1" customWidth="1"/>
    <col min="15557" max="15557" width="64.7109375" style="1" customWidth="1"/>
    <col min="15558" max="15558" width="56.7109375" style="1" customWidth="1"/>
    <col min="15559" max="15562" width="0" style="1" hidden="1" customWidth="1"/>
    <col min="15563" max="15563" width="15.28515625" style="1" customWidth="1"/>
    <col min="15564" max="15564" width="49.7109375" style="1" customWidth="1"/>
    <col min="15565" max="15565" width="21.28515625" style="1" customWidth="1"/>
    <col min="15566" max="15805" width="11.28515625" style="1"/>
    <col min="15806" max="15806" width="5.7109375" style="1" customWidth="1"/>
    <col min="15807" max="15807" width="11" style="1" customWidth="1"/>
    <col min="15808" max="15808" width="8.28515625" style="1" customWidth="1"/>
    <col min="15809" max="15809" width="9.85546875" style="1" customWidth="1"/>
    <col min="15810" max="15810" width="30.7109375" style="1" customWidth="1"/>
    <col min="15811" max="15812" width="0" style="1" hidden="1" customWidth="1"/>
    <col min="15813" max="15813" width="64.7109375" style="1" customWidth="1"/>
    <col min="15814" max="15814" width="56.7109375" style="1" customWidth="1"/>
    <col min="15815" max="15818" width="0" style="1" hidden="1" customWidth="1"/>
    <col min="15819" max="15819" width="15.28515625" style="1" customWidth="1"/>
    <col min="15820" max="15820" width="49.7109375" style="1" customWidth="1"/>
    <col min="15821" max="15821" width="21.28515625" style="1" customWidth="1"/>
    <col min="15822" max="16061" width="11.28515625" style="1"/>
    <col min="16062" max="16062" width="5.7109375" style="1" customWidth="1"/>
    <col min="16063" max="16063" width="11" style="1" customWidth="1"/>
    <col min="16064" max="16064" width="8.28515625" style="1" customWidth="1"/>
    <col min="16065" max="16065" width="9.85546875" style="1" customWidth="1"/>
    <col min="16066" max="16066" width="30.7109375" style="1" customWidth="1"/>
    <col min="16067" max="16068" width="0" style="1" hidden="1" customWidth="1"/>
    <col min="16069" max="16069" width="64.7109375" style="1" customWidth="1"/>
    <col min="16070" max="16070" width="56.7109375" style="1" customWidth="1"/>
    <col min="16071" max="16074" width="0" style="1" hidden="1" customWidth="1"/>
    <col min="16075" max="16075" width="15.28515625" style="1" customWidth="1"/>
    <col min="16076" max="16076" width="49.7109375" style="1" customWidth="1"/>
    <col min="16077" max="16077" width="21.28515625" style="1" customWidth="1"/>
    <col min="16078" max="16384" width="11.28515625" style="1"/>
  </cols>
  <sheetData>
    <row r="2" spans="1:16209" ht="105" customHeight="1">
      <c r="A2" s="99" t="s">
        <v>745</v>
      </c>
      <c r="B2" s="99"/>
      <c r="C2" s="99"/>
      <c r="D2" s="99"/>
      <c r="E2" s="99"/>
      <c r="F2" s="99"/>
      <c r="G2" s="99"/>
      <c r="H2" s="99"/>
      <c r="I2" s="99"/>
      <c r="J2" s="99"/>
      <c r="K2" s="99"/>
    </row>
    <row r="3" spans="1:16209" ht="12.75">
      <c r="A3" s="2"/>
      <c r="B3" s="2"/>
      <c r="C3" s="2"/>
      <c r="D3" s="2"/>
      <c r="E3" s="2"/>
      <c r="F3" s="2"/>
      <c r="G3" s="2"/>
      <c r="H3" s="2"/>
      <c r="I3" s="2"/>
      <c r="J3" s="2"/>
      <c r="K3" s="2"/>
    </row>
    <row r="4" spans="1:16209" s="9" customFormat="1" ht="48">
      <c r="A4" s="3" t="s">
        <v>0</v>
      </c>
      <c r="B4" s="4" t="s">
        <v>1</v>
      </c>
      <c r="C4" s="5" t="s">
        <v>2</v>
      </c>
      <c r="D4" s="5" t="s">
        <v>3</v>
      </c>
      <c r="E4" s="5" t="s">
        <v>4</v>
      </c>
      <c r="F4" s="6" t="s">
        <v>5</v>
      </c>
      <c r="G4" s="4" t="s">
        <v>6</v>
      </c>
      <c r="H4" s="4" t="s">
        <v>7</v>
      </c>
      <c r="I4" s="7" t="s">
        <v>744</v>
      </c>
      <c r="J4" s="4" t="s">
        <v>8</v>
      </c>
      <c r="K4" s="8" t="s">
        <v>9</v>
      </c>
    </row>
    <row r="5" spans="1:16209" s="18" customFormat="1" ht="45">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213.75">
      <c r="A6" s="19" t="s">
        <v>15</v>
      </c>
      <c r="B6" s="20"/>
      <c r="C6" s="21" t="s">
        <v>16</v>
      </c>
      <c r="D6" s="16" t="s">
        <v>17</v>
      </c>
      <c r="E6" s="16" t="s">
        <v>18</v>
      </c>
      <c r="F6" s="22"/>
      <c r="G6" s="23"/>
      <c r="H6" s="15" t="s">
        <v>14</v>
      </c>
      <c r="I6" s="16"/>
      <c r="J6" s="24"/>
      <c r="K6" s="15" t="s">
        <v>14</v>
      </c>
    </row>
    <row r="7" spans="1:16209" s="18" customFormat="1" ht="45">
      <c r="A7" s="19" t="s">
        <v>19</v>
      </c>
      <c r="B7" s="20"/>
      <c r="C7" s="21" t="s">
        <v>20</v>
      </c>
      <c r="D7" s="16" t="s">
        <v>21</v>
      </c>
      <c r="E7" s="16" t="s">
        <v>22</v>
      </c>
      <c r="F7" s="22"/>
      <c r="G7" s="23"/>
      <c r="H7" s="15" t="s">
        <v>14</v>
      </c>
      <c r="I7" s="16"/>
      <c r="J7" s="25"/>
      <c r="K7" s="15" t="s">
        <v>14</v>
      </c>
    </row>
    <row r="8" spans="1:16209" s="18" customFormat="1" ht="213.75">
      <c r="A8" s="26" t="s">
        <v>23</v>
      </c>
      <c r="B8" s="27"/>
      <c r="C8" s="28" t="s">
        <v>24</v>
      </c>
      <c r="D8" s="29" t="s">
        <v>25</v>
      </c>
      <c r="E8" s="30" t="s">
        <v>26</v>
      </c>
      <c r="F8" s="31"/>
      <c r="G8" s="32"/>
      <c r="H8" s="33" t="s">
        <v>14</v>
      </c>
      <c r="I8" s="34"/>
      <c r="J8" s="25"/>
      <c r="K8" s="35" t="s">
        <v>14</v>
      </c>
    </row>
    <row r="9" spans="1:16209" s="18" customFormat="1" ht="191.25">
      <c r="A9" s="36"/>
      <c r="B9" s="37"/>
      <c r="C9" s="38"/>
      <c r="D9" s="38" t="s">
        <v>27</v>
      </c>
      <c r="E9" s="39" t="s">
        <v>28</v>
      </c>
      <c r="F9" s="40"/>
      <c r="G9" s="41"/>
      <c r="H9" s="42"/>
      <c r="I9" s="43"/>
      <c r="J9" s="44"/>
      <c r="K9" s="45"/>
    </row>
    <row r="10" spans="1:16209" s="18" customFormat="1" ht="33.75">
      <c r="A10" s="46" t="s">
        <v>29</v>
      </c>
      <c r="B10" s="47"/>
      <c r="C10" s="38" t="s">
        <v>30</v>
      </c>
      <c r="D10" s="48" t="s">
        <v>31</v>
      </c>
      <c r="E10" s="16" t="s">
        <v>32</v>
      </c>
      <c r="F10" s="22"/>
      <c r="G10" s="23"/>
      <c r="H10" s="15" t="s">
        <v>14</v>
      </c>
      <c r="I10" s="16"/>
      <c r="J10" s="44"/>
      <c r="K10" s="15" t="s">
        <v>14</v>
      </c>
    </row>
    <row r="11" spans="1:16209" s="18" customFormat="1" ht="45">
      <c r="A11" s="19" t="s">
        <v>33</v>
      </c>
      <c r="B11" s="20"/>
      <c r="C11" s="21" t="s">
        <v>34</v>
      </c>
      <c r="D11" s="16" t="s">
        <v>35</v>
      </c>
      <c r="E11" s="16" t="s">
        <v>36</v>
      </c>
      <c r="F11" s="22"/>
      <c r="G11" s="23"/>
      <c r="H11" s="15" t="s">
        <v>14</v>
      </c>
      <c r="I11" s="16"/>
      <c r="J11" s="24"/>
      <c r="K11" s="15" t="s">
        <v>14</v>
      </c>
    </row>
    <row r="12" spans="1:16209" s="18" customFormat="1" ht="45">
      <c r="A12" s="19" t="s">
        <v>37</v>
      </c>
      <c r="B12" s="20"/>
      <c r="C12" s="21" t="s">
        <v>38</v>
      </c>
      <c r="D12" s="16" t="s">
        <v>39</v>
      </c>
      <c r="E12" s="16" t="s">
        <v>40</v>
      </c>
      <c r="F12" s="22"/>
      <c r="G12" s="23"/>
      <c r="H12" s="15" t="s">
        <v>14</v>
      </c>
      <c r="I12" s="16"/>
      <c r="J12" s="24"/>
      <c r="K12" s="15" t="s">
        <v>14</v>
      </c>
    </row>
    <row r="13" spans="1:16209" s="18" customFormat="1" ht="270">
      <c r="A13" s="19" t="s">
        <v>41</v>
      </c>
      <c r="B13" s="20"/>
      <c r="C13" s="21" t="s">
        <v>42</v>
      </c>
      <c r="D13" s="16" t="s">
        <v>43</v>
      </c>
      <c r="E13" s="16" t="s">
        <v>44</v>
      </c>
      <c r="F13" s="22"/>
      <c r="G13" s="23"/>
      <c r="H13" s="15" t="s">
        <v>14</v>
      </c>
      <c r="I13" s="16"/>
      <c r="J13" s="24"/>
      <c r="K13" s="15" t="s">
        <v>14</v>
      </c>
    </row>
    <row r="14" spans="1:16209" s="18" customFormat="1" ht="45">
      <c r="A14" s="19" t="s">
        <v>45</v>
      </c>
      <c r="B14" s="20"/>
      <c r="C14" s="21" t="s">
        <v>46</v>
      </c>
      <c r="D14" s="16" t="s">
        <v>47</v>
      </c>
      <c r="E14" s="16" t="s">
        <v>48</v>
      </c>
      <c r="F14" s="22"/>
      <c r="G14" s="23"/>
      <c r="H14" s="15" t="s">
        <v>14</v>
      </c>
      <c r="I14" s="16"/>
      <c r="J14" s="24"/>
      <c r="K14" s="15" t="s">
        <v>14</v>
      </c>
    </row>
    <row r="15" spans="1:16209" s="18" customFormat="1" ht="67.5">
      <c r="A15" s="19" t="s">
        <v>49</v>
      </c>
      <c r="B15" s="20"/>
      <c r="C15" s="21" t="s">
        <v>50</v>
      </c>
      <c r="D15" s="16" t="s">
        <v>51</v>
      </c>
      <c r="E15" s="16" t="s">
        <v>52</v>
      </c>
      <c r="F15" s="22"/>
      <c r="G15" s="23"/>
      <c r="H15" s="15" t="s">
        <v>14</v>
      </c>
      <c r="I15" s="16"/>
      <c r="J15" s="24"/>
      <c r="K15" s="15" t="s">
        <v>14</v>
      </c>
    </row>
    <row r="16" spans="1:16209" s="18" customFormat="1" ht="225">
      <c r="A16" s="19" t="s">
        <v>53</v>
      </c>
      <c r="B16" s="20"/>
      <c r="C16" s="21" t="s">
        <v>54</v>
      </c>
      <c r="D16" s="16" t="s">
        <v>55</v>
      </c>
      <c r="E16" s="16" t="s">
        <v>56</v>
      </c>
      <c r="F16" s="22"/>
      <c r="G16" s="23"/>
      <c r="H16" s="15" t="s">
        <v>14</v>
      </c>
      <c r="I16" s="16"/>
      <c r="J16" s="24"/>
      <c r="K16" s="15" t="s">
        <v>14</v>
      </c>
    </row>
    <row r="17" spans="1:11" s="18" customFormat="1" ht="225">
      <c r="A17" s="19" t="s">
        <v>57</v>
      </c>
      <c r="B17" s="20"/>
      <c r="C17" s="21" t="s">
        <v>58</v>
      </c>
      <c r="D17" s="16" t="s">
        <v>59</v>
      </c>
      <c r="E17" s="16" t="s">
        <v>60</v>
      </c>
      <c r="F17" s="22"/>
      <c r="G17" s="23"/>
      <c r="H17" s="15" t="s">
        <v>14</v>
      </c>
      <c r="I17" s="16"/>
      <c r="J17" s="24"/>
      <c r="K17" s="15" t="s">
        <v>14</v>
      </c>
    </row>
    <row r="18" spans="1:11" s="18" customFormat="1" ht="236.25">
      <c r="A18" s="26" t="s">
        <v>61</v>
      </c>
      <c r="B18" s="27"/>
      <c r="C18" s="28" t="s">
        <v>62</v>
      </c>
      <c r="D18" s="28" t="s">
        <v>63</v>
      </c>
      <c r="E18" s="49" t="s">
        <v>64</v>
      </c>
      <c r="F18" s="22"/>
      <c r="G18" s="23"/>
      <c r="H18" s="15" t="s">
        <v>14</v>
      </c>
      <c r="I18" s="50"/>
      <c r="J18" s="24"/>
      <c r="K18" s="15" t="s">
        <v>14</v>
      </c>
    </row>
    <row r="19" spans="1:11" s="18" customFormat="1" ht="258.75">
      <c r="A19" s="36"/>
      <c r="B19" s="37"/>
      <c r="C19" s="38"/>
      <c r="D19" s="38" t="s">
        <v>65</v>
      </c>
      <c r="E19" s="39" t="s">
        <v>66</v>
      </c>
      <c r="F19" s="22"/>
      <c r="G19" s="23"/>
      <c r="H19" s="15"/>
      <c r="I19" s="50"/>
      <c r="J19" s="24"/>
      <c r="K19" s="15"/>
    </row>
    <row r="20" spans="1:11" s="18" customFormat="1" ht="22.5">
      <c r="A20" s="46" t="s">
        <v>67</v>
      </c>
      <c r="B20" s="47"/>
      <c r="C20" s="38" t="s">
        <v>68</v>
      </c>
      <c r="D20" s="48" t="s">
        <v>69</v>
      </c>
      <c r="E20" s="48" t="s">
        <v>70</v>
      </c>
      <c r="F20" s="22"/>
      <c r="G20" s="23"/>
      <c r="H20" s="15" t="s">
        <v>14</v>
      </c>
      <c r="I20" s="16"/>
      <c r="J20" s="24"/>
      <c r="K20" s="15" t="s">
        <v>14</v>
      </c>
    </row>
    <row r="21" spans="1:11" s="18" customFormat="1" ht="157.5">
      <c r="A21" s="51" t="s">
        <v>71</v>
      </c>
      <c r="B21" s="20"/>
      <c r="C21" s="21" t="s">
        <v>68</v>
      </c>
      <c r="D21" s="16" t="s">
        <v>72</v>
      </c>
      <c r="E21" s="16" t="s">
        <v>73</v>
      </c>
      <c r="F21" s="22"/>
      <c r="G21" s="23"/>
      <c r="H21" s="15" t="s">
        <v>14</v>
      </c>
      <c r="I21" s="16"/>
      <c r="J21" s="24"/>
      <c r="K21" s="15" t="s">
        <v>14</v>
      </c>
    </row>
    <row r="22" spans="1:11" s="18" customFormat="1" ht="22.5">
      <c r="A22" s="19" t="s">
        <v>74</v>
      </c>
      <c r="B22" s="20"/>
      <c r="C22" s="21" t="s">
        <v>75</v>
      </c>
      <c r="D22" s="21" t="s">
        <v>76</v>
      </c>
      <c r="E22" s="21" t="s">
        <v>77</v>
      </c>
      <c r="F22" s="22"/>
      <c r="G22" s="23"/>
      <c r="H22" s="15" t="s">
        <v>14</v>
      </c>
      <c r="I22" s="21"/>
      <c r="J22" s="24"/>
      <c r="K22" s="15" t="s">
        <v>14</v>
      </c>
    </row>
    <row r="23" spans="1:11" s="18" customFormat="1" ht="146.25">
      <c r="A23" s="51" t="s">
        <v>78</v>
      </c>
      <c r="B23" s="20"/>
      <c r="C23" s="21" t="s">
        <v>79</v>
      </c>
      <c r="D23" s="16" t="s">
        <v>80</v>
      </c>
      <c r="E23" s="16" t="s">
        <v>81</v>
      </c>
      <c r="F23" s="22"/>
      <c r="G23" s="23"/>
      <c r="H23" s="15" t="s">
        <v>14</v>
      </c>
      <c r="I23" s="16"/>
      <c r="J23" s="24"/>
      <c r="K23" s="15" t="s">
        <v>14</v>
      </c>
    </row>
    <row r="24" spans="1:11" s="18" customFormat="1" ht="281.25">
      <c r="A24" s="19" t="s">
        <v>82</v>
      </c>
      <c r="B24" s="20"/>
      <c r="C24" s="21" t="s">
        <v>83</v>
      </c>
      <c r="D24" s="16" t="s">
        <v>84</v>
      </c>
      <c r="E24" s="16" t="s">
        <v>85</v>
      </c>
      <c r="F24" s="22"/>
      <c r="G24" s="23"/>
      <c r="H24" s="15" t="s">
        <v>14</v>
      </c>
      <c r="I24" s="16"/>
      <c r="J24" s="24"/>
      <c r="K24" s="15" t="s">
        <v>14</v>
      </c>
    </row>
    <row r="25" spans="1:11" s="18" customFormat="1" ht="168.75">
      <c r="A25" s="19" t="s">
        <v>86</v>
      </c>
      <c r="B25" s="20"/>
      <c r="C25" s="21" t="s">
        <v>87</v>
      </c>
      <c r="D25" s="16" t="s">
        <v>88</v>
      </c>
      <c r="E25" s="16" t="s">
        <v>89</v>
      </c>
      <c r="F25" s="22"/>
      <c r="G25" s="23"/>
      <c r="H25" s="15" t="s">
        <v>14</v>
      </c>
      <c r="I25" s="16"/>
      <c r="J25" s="24"/>
      <c r="K25" s="15" t="s">
        <v>14</v>
      </c>
    </row>
    <row r="26" spans="1:11" s="18" customFormat="1" ht="45">
      <c r="A26" s="19" t="s">
        <v>90</v>
      </c>
      <c r="B26" s="20"/>
      <c r="C26" s="21" t="s">
        <v>91</v>
      </c>
      <c r="D26" s="16" t="s">
        <v>92</v>
      </c>
      <c r="E26" s="16" t="s">
        <v>93</v>
      </c>
      <c r="F26" s="22"/>
      <c r="G26" s="23"/>
      <c r="H26" s="15" t="s">
        <v>14</v>
      </c>
      <c r="I26" s="16"/>
      <c r="J26" s="24"/>
      <c r="K26" s="15" t="s">
        <v>14</v>
      </c>
    </row>
    <row r="27" spans="1:11" s="18" customFormat="1" ht="112.5">
      <c r="A27" s="19" t="s">
        <v>94</v>
      </c>
      <c r="B27" s="20"/>
      <c r="C27" s="21" t="s">
        <v>95</v>
      </c>
      <c r="D27" s="16" t="s">
        <v>96</v>
      </c>
      <c r="E27" s="16" t="s">
        <v>97</v>
      </c>
      <c r="F27" s="22"/>
      <c r="G27" s="23"/>
      <c r="H27" s="15" t="s">
        <v>14</v>
      </c>
      <c r="I27" s="16"/>
      <c r="J27" s="24"/>
      <c r="K27" s="15" t="s">
        <v>14</v>
      </c>
    </row>
    <row r="28" spans="1:11" s="52" customFormat="1" ht="101.25">
      <c r="A28" s="19" t="s">
        <v>98</v>
      </c>
      <c r="B28" s="20"/>
      <c r="C28" s="21" t="s">
        <v>99</v>
      </c>
      <c r="D28" s="16" t="s">
        <v>100</v>
      </c>
      <c r="E28" s="16" t="s">
        <v>101</v>
      </c>
      <c r="F28" s="22"/>
      <c r="G28" s="23"/>
      <c r="H28" s="15" t="s">
        <v>14</v>
      </c>
      <c r="I28" s="16"/>
      <c r="J28" s="24"/>
      <c r="K28" s="15" t="s">
        <v>14</v>
      </c>
    </row>
    <row r="29" spans="1:11" s="18" customFormat="1" ht="101.25">
      <c r="A29" s="19" t="s">
        <v>102</v>
      </c>
      <c r="B29" s="20"/>
      <c r="C29" s="21" t="s">
        <v>103</v>
      </c>
      <c r="D29" s="53" t="s">
        <v>104</v>
      </c>
      <c r="E29" s="16" t="s">
        <v>105</v>
      </c>
      <c r="F29" s="22"/>
      <c r="G29" s="23"/>
      <c r="H29" s="15"/>
      <c r="I29" s="16"/>
      <c r="J29" s="24"/>
      <c r="K29" s="15"/>
    </row>
    <row r="30" spans="1:11" s="18" customFormat="1" ht="157.5">
      <c r="A30" s="19" t="s">
        <v>106</v>
      </c>
      <c r="B30" s="20"/>
      <c r="C30" s="21" t="s">
        <v>107</v>
      </c>
      <c r="D30" s="16" t="s">
        <v>108</v>
      </c>
      <c r="E30" s="16" t="s">
        <v>109</v>
      </c>
      <c r="F30" s="22"/>
      <c r="G30" s="23"/>
      <c r="H30" s="15"/>
      <c r="I30" s="16"/>
      <c r="J30" s="24"/>
      <c r="K30" s="15"/>
    </row>
    <row r="31" spans="1:11" s="18" customFormat="1" ht="123.75">
      <c r="A31" s="19" t="s">
        <v>110</v>
      </c>
      <c r="B31" s="20"/>
      <c r="C31" s="21" t="s">
        <v>111</v>
      </c>
      <c r="D31" s="16" t="s">
        <v>112</v>
      </c>
      <c r="E31" s="16" t="s">
        <v>113</v>
      </c>
      <c r="F31" s="22"/>
      <c r="G31" s="23"/>
      <c r="H31" s="15" t="s">
        <v>14</v>
      </c>
      <c r="I31" s="16"/>
      <c r="J31" s="24"/>
      <c r="K31" s="15" t="s">
        <v>14</v>
      </c>
    </row>
    <row r="32" spans="1:11" s="18" customFormat="1" ht="78.75">
      <c r="A32" s="19" t="s">
        <v>114</v>
      </c>
      <c r="B32" s="20"/>
      <c r="C32" s="21" t="s">
        <v>115</v>
      </c>
      <c r="D32" s="16" t="s">
        <v>116</v>
      </c>
      <c r="E32" s="16" t="s">
        <v>117</v>
      </c>
      <c r="F32" s="22"/>
      <c r="G32" s="23"/>
      <c r="H32" s="15" t="s">
        <v>14</v>
      </c>
      <c r="I32" s="16"/>
      <c r="J32" s="24"/>
      <c r="K32" s="15" t="s">
        <v>14</v>
      </c>
    </row>
    <row r="33" spans="1:16209" s="18" customFormat="1" ht="90">
      <c r="A33" s="19" t="s">
        <v>118</v>
      </c>
      <c r="B33" s="20"/>
      <c r="C33" s="21" t="s">
        <v>119</v>
      </c>
      <c r="D33" s="21" t="s">
        <v>120</v>
      </c>
      <c r="E33" s="16" t="s">
        <v>121</v>
      </c>
      <c r="F33" s="22"/>
      <c r="G33" s="23"/>
      <c r="H33" s="15" t="s">
        <v>14</v>
      </c>
      <c r="I33" s="16"/>
      <c r="J33" s="24"/>
      <c r="K33" s="15" t="s">
        <v>14</v>
      </c>
    </row>
    <row r="34" spans="1:16209" s="18" customFormat="1" ht="90">
      <c r="A34" s="19" t="s">
        <v>122</v>
      </c>
      <c r="B34" s="20"/>
      <c r="C34" s="21" t="s">
        <v>123</v>
      </c>
      <c r="D34" s="16" t="s">
        <v>124</v>
      </c>
      <c r="E34" s="16" t="s">
        <v>125</v>
      </c>
      <c r="F34" s="22"/>
      <c r="G34" s="23"/>
      <c r="H34" s="15" t="s">
        <v>14</v>
      </c>
      <c r="I34" s="16"/>
      <c r="J34" s="24"/>
      <c r="K34" s="15" t="s">
        <v>14</v>
      </c>
    </row>
    <row r="35" spans="1:16209" s="18" customFormat="1" ht="168.75">
      <c r="A35" s="19" t="s">
        <v>126</v>
      </c>
      <c r="B35" s="20"/>
      <c r="C35" s="21" t="s">
        <v>127</v>
      </c>
      <c r="D35" s="16" t="s">
        <v>128</v>
      </c>
      <c r="E35" s="21" t="s">
        <v>129</v>
      </c>
      <c r="F35" s="22"/>
      <c r="G35" s="23"/>
      <c r="H35" s="15" t="s">
        <v>14</v>
      </c>
      <c r="I35" s="16"/>
      <c r="J35" s="24"/>
      <c r="K35" s="15" t="s">
        <v>14</v>
      </c>
    </row>
    <row r="36" spans="1:16209" s="18" customFormat="1" ht="22.5">
      <c r="A36" s="19" t="s">
        <v>130</v>
      </c>
      <c r="B36" s="20"/>
      <c r="C36" s="21" t="s">
        <v>131</v>
      </c>
      <c r="D36" s="16" t="s">
        <v>132</v>
      </c>
      <c r="E36" s="16" t="s">
        <v>133</v>
      </c>
      <c r="F36" s="22"/>
      <c r="G36" s="23"/>
      <c r="H36" s="15" t="s">
        <v>14</v>
      </c>
      <c r="I36" s="16"/>
      <c r="J36" s="24"/>
      <c r="K36" s="15" t="s">
        <v>14</v>
      </c>
    </row>
    <row r="37" spans="1:16209" s="18" customFormat="1" ht="45">
      <c r="A37" s="51" t="s">
        <v>134</v>
      </c>
      <c r="B37" s="20"/>
      <c r="C37" s="21" t="s">
        <v>135</v>
      </c>
      <c r="D37" s="16" t="s">
        <v>136</v>
      </c>
      <c r="E37" s="16" t="s">
        <v>137</v>
      </c>
      <c r="F37" s="22"/>
      <c r="G37" s="23"/>
      <c r="H37" s="15" t="s">
        <v>14</v>
      </c>
      <c r="I37" s="16"/>
      <c r="J37" s="24"/>
      <c r="K37" s="15" t="s">
        <v>14</v>
      </c>
    </row>
    <row r="38" spans="1:16209" s="18" customFormat="1" ht="112.5">
      <c r="A38" s="51" t="s">
        <v>138</v>
      </c>
      <c r="B38" s="20"/>
      <c r="C38" s="21" t="s">
        <v>139</v>
      </c>
      <c r="D38" s="16" t="s">
        <v>140</v>
      </c>
      <c r="E38" s="16" t="s">
        <v>141</v>
      </c>
      <c r="F38" s="22"/>
      <c r="G38" s="23"/>
      <c r="H38" s="15" t="s">
        <v>14</v>
      </c>
      <c r="I38" s="16"/>
      <c r="J38" s="24"/>
      <c r="K38" s="15" t="s">
        <v>14</v>
      </c>
    </row>
    <row r="39" spans="1:16209" s="18" customFormat="1" ht="112.5">
      <c r="A39" s="51" t="s">
        <v>142</v>
      </c>
      <c r="B39" s="20"/>
      <c r="C39" s="21" t="s">
        <v>143</v>
      </c>
      <c r="D39" s="16" t="s">
        <v>144</v>
      </c>
      <c r="E39" s="16" t="s">
        <v>145</v>
      </c>
      <c r="F39" s="22"/>
      <c r="G39" s="23"/>
      <c r="H39" s="15" t="s">
        <v>14</v>
      </c>
      <c r="I39" s="16"/>
      <c r="J39" s="24"/>
      <c r="K39" s="15" t="s">
        <v>14</v>
      </c>
    </row>
    <row r="40" spans="1:16209" s="18" customFormat="1" ht="101.25">
      <c r="A40" s="51" t="s">
        <v>146</v>
      </c>
      <c r="B40" s="20"/>
      <c r="C40" s="21" t="s">
        <v>147</v>
      </c>
      <c r="D40" s="16" t="s">
        <v>148</v>
      </c>
      <c r="E40" s="16" t="s">
        <v>149</v>
      </c>
      <c r="F40" s="22"/>
      <c r="G40" s="23"/>
      <c r="H40" s="15" t="s">
        <v>14</v>
      </c>
      <c r="I40" s="16"/>
      <c r="J40" s="24"/>
      <c r="K40" s="15" t="s">
        <v>14</v>
      </c>
    </row>
    <row r="41" spans="1:16209" s="18" customFormat="1" ht="202.5">
      <c r="A41" s="51" t="s">
        <v>150</v>
      </c>
      <c r="B41" s="20"/>
      <c r="C41" s="21" t="s">
        <v>151</v>
      </c>
      <c r="D41" s="21" t="s">
        <v>152</v>
      </c>
      <c r="E41" s="16" t="s">
        <v>153</v>
      </c>
      <c r="F41" s="22"/>
      <c r="G41" s="23"/>
      <c r="H41" s="15" t="s">
        <v>14</v>
      </c>
      <c r="I41" s="16"/>
      <c r="J41" s="24"/>
      <c r="K41" s="15" t="s">
        <v>14</v>
      </c>
    </row>
    <row r="42" spans="1:16209" s="18" customFormat="1" ht="67.5">
      <c r="A42" s="51" t="s">
        <v>154</v>
      </c>
      <c r="B42" s="20"/>
      <c r="C42" s="21" t="s">
        <v>155</v>
      </c>
      <c r="D42" s="21" t="s">
        <v>156</v>
      </c>
      <c r="E42" s="16" t="s">
        <v>157</v>
      </c>
      <c r="F42" s="22"/>
      <c r="G42" s="23"/>
      <c r="H42" s="15" t="s">
        <v>14</v>
      </c>
      <c r="I42" s="16"/>
      <c r="J42" s="24"/>
      <c r="K42" s="15" t="s">
        <v>14</v>
      </c>
    </row>
    <row r="43" spans="1:16209" s="18" customFormat="1" ht="78.75">
      <c r="A43" s="51" t="s">
        <v>158</v>
      </c>
      <c r="B43" s="20"/>
      <c r="C43" s="21" t="s">
        <v>159</v>
      </c>
      <c r="D43" s="16" t="s">
        <v>160</v>
      </c>
      <c r="E43" s="16" t="s">
        <v>161</v>
      </c>
      <c r="F43" s="22"/>
      <c r="G43" s="23"/>
      <c r="H43" s="15" t="s">
        <v>14</v>
      </c>
      <c r="I43" s="16"/>
      <c r="J43" s="24"/>
      <c r="K43" s="15" t="s">
        <v>14</v>
      </c>
    </row>
    <row r="44" spans="1:16209" s="52" customFormat="1" ht="157.5">
      <c r="A44" s="51" t="s">
        <v>162</v>
      </c>
      <c r="B44" s="20"/>
      <c r="C44" s="21" t="s">
        <v>163</v>
      </c>
      <c r="D44" s="16" t="s">
        <v>164</v>
      </c>
      <c r="E44" s="16" t="s">
        <v>165</v>
      </c>
      <c r="F44" s="22"/>
      <c r="G44" s="23"/>
      <c r="H44" s="15" t="s">
        <v>14</v>
      </c>
      <c r="I44" s="16"/>
      <c r="J44" s="24"/>
      <c r="K44" s="15" t="s">
        <v>14</v>
      </c>
    </row>
    <row r="45" spans="1:16209" s="52" customFormat="1" ht="45">
      <c r="A45" s="51" t="s">
        <v>166</v>
      </c>
      <c r="B45" s="20"/>
      <c r="C45" s="54" t="s">
        <v>167</v>
      </c>
      <c r="D45" s="55" t="s">
        <v>168</v>
      </c>
      <c r="E45" s="55" t="s">
        <v>169</v>
      </c>
      <c r="F45" s="22"/>
      <c r="G45" s="23"/>
      <c r="H45" s="15" t="s">
        <v>14</v>
      </c>
      <c r="I45" s="55"/>
      <c r="J45" s="24"/>
      <c r="K45" s="15" t="s">
        <v>14</v>
      </c>
    </row>
    <row r="46" spans="1:16209" s="18" customFormat="1" ht="56.25">
      <c r="A46" s="51" t="s">
        <v>170</v>
      </c>
      <c r="B46" s="20" t="s">
        <v>171</v>
      </c>
      <c r="C46" s="56" t="s">
        <v>172</v>
      </c>
      <c r="D46" s="57" t="s">
        <v>173</v>
      </c>
      <c r="E46" s="57" t="s">
        <v>174</v>
      </c>
      <c r="F46" s="22"/>
      <c r="G46" s="23"/>
      <c r="H46" s="23">
        <f>F46+G46</f>
        <v>0</v>
      </c>
      <c r="I46" s="58">
        <v>80</v>
      </c>
      <c r="J46" s="59">
        <v>15</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5">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56.25">
      <c r="A48" s="51" t="s">
        <v>179</v>
      </c>
      <c r="B48" s="20" t="s">
        <v>171</v>
      </c>
      <c r="C48" s="62" t="s">
        <v>180</v>
      </c>
      <c r="D48" s="16" t="s">
        <v>181</v>
      </c>
      <c r="E48" s="16" t="s">
        <v>182</v>
      </c>
      <c r="F48" s="22"/>
      <c r="G48" s="23"/>
      <c r="H48" s="23">
        <f>F48+G48</f>
        <v>0</v>
      </c>
      <c r="I48" s="58">
        <v>45</v>
      </c>
      <c r="J48" s="59">
        <v>15</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68.75">
      <c r="A49" s="26" t="s">
        <v>183</v>
      </c>
      <c r="B49" s="63"/>
      <c r="C49" s="28" t="s">
        <v>184</v>
      </c>
      <c r="D49" s="29" t="s">
        <v>185</v>
      </c>
      <c r="E49" s="29" t="s">
        <v>186</v>
      </c>
      <c r="F49" s="22"/>
      <c r="G49" s="23"/>
      <c r="H49" s="23"/>
      <c r="I49" s="54"/>
      <c r="J49" s="59"/>
      <c r="K49" s="15" t="s">
        <v>14</v>
      </c>
    </row>
    <row r="50" spans="1:11" s="18" customFormat="1" ht="270">
      <c r="A50" s="26" t="s">
        <v>187</v>
      </c>
      <c r="B50" s="63"/>
      <c r="C50" s="28" t="s">
        <v>188</v>
      </c>
      <c r="D50" s="29" t="s">
        <v>189</v>
      </c>
      <c r="E50" s="29" t="s">
        <v>190</v>
      </c>
      <c r="F50" s="22"/>
      <c r="G50" s="23"/>
      <c r="H50" s="23"/>
      <c r="I50" s="54"/>
      <c r="J50" s="59"/>
      <c r="K50" s="15" t="s">
        <v>14</v>
      </c>
    </row>
    <row r="51" spans="1:11" s="18" customFormat="1" ht="67.5">
      <c r="A51" s="64"/>
      <c r="B51" s="47"/>
      <c r="C51" s="38"/>
      <c r="D51" s="38" t="s">
        <v>191</v>
      </c>
      <c r="E51" s="38" t="s">
        <v>192</v>
      </c>
      <c r="F51" s="22"/>
      <c r="G51" s="23"/>
      <c r="H51" s="23"/>
      <c r="I51" s="54"/>
      <c r="J51" s="59"/>
      <c r="K51" s="15"/>
    </row>
    <row r="52" spans="1:11" s="18" customFormat="1" ht="270">
      <c r="A52" s="26" t="s">
        <v>193</v>
      </c>
      <c r="B52" s="65"/>
      <c r="C52" s="66" t="s">
        <v>194</v>
      </c>
      <c r="D52" s="67" t="s">
        <v>195</v>
      </c>
      <c r="E52" s="68" t="s">
        <v>196</v>
      </c>
      <c r="F52" s="22"/>
      <c r="G52" s="23"/>
      <c r="H52" s="23"/>
      <c r="I52" s="54"/>
      <c r="J52" s="59"/>
      <c r="K52" s="15" t="s">
        <v>14</v>
      </c>
    </row>
    <row r="53" spans="1:11" s="18" customFormat="1" ht="315">
      <c r="A53" s="36"/>
      <c r="B53" s="37"/>
      <c r="C53" s="38"/>
      <c r="D53" s="38" t="s">
        <v>197</v>
      </c>
      <c r="E53" s="39" t="s">
        <v>198</v>
      </c>
      <c r="F53" s="22"/>
      <c r="G53" s="23"/>
      <c r="H53" s="23"/>
      <c r="I53" s="54"/>
      <c r="J53" s="59"/>
      <c r="K53" s="15"/>
    </row>
    <row r="54" spans="1:11" s="18" customFormat="1" ht="67.5">
      <c r="A54" s="46" t="s">
        <v>199</v>
      </c>
      <c r="B54" s="47"/>
      <c r="C54" s="38" t="s">
        <v>200</v>
      </c>
      <c r="D54" s="48" t="s">
        <v>201</v>
      </c>
      <c r="E54" s="48" t="s">
        <v>202</v>
      </c>
      <c r="F54" s="22"/>
      <c r="G54" s="23"/>
      <c r="H54" s="23"/>
      <c r="I54" s="54"/>
      <c r="J54" s="59"/>
      <c r="K54" s="15" t="s">
        <v>14</v>
      </c>
    </row>
    <row r="55" spans="1:11" s="18" customFormat="1" ht="78.75">
      <c r="A55" s="19" t="s">
        <v>203</v>
      </c>
      <c r="B55" s="20" t="s">
        <v>204</v>
      </c>
      <c r="C55" s="21" t="s">
        <v>205</v>
      </c>
      <c r="D55" s="16" t="s">
        <v>206</v>
      </c>
      <c r="E55" s="16" t="s">
        <v>207</v>
      </c>
      <c r="F55" s="22"/>
      <c r="G55" s="23"/>
      <c r="H55" s="23">
        <f t="shared" ref="H55:H56" si="2">F55+G55</f>
        <v>0</v>
      </c>
      <c r="I55" s="58">
        <v>40</v>
      </c>
      <c r="J55" s="59">
        <v>5295</v>
      </c>
      <c r="K55" s="60">
        <f t="shared" ref="K55:K56" si="3">H55*J55</f>
        <v>0</v>
      </c>
    </row>
    <row r="56" spans="1:11" s="18" customFormat="1" ht="101.25">
      <c r="A56" s="19" t="s">
        <v>208</v>
      </c>
      <c r="B56" s="20" t="s">
        <v>204</v>
      </c>
      <c r="C56" s="21" t="s">
        <v>209</v>
      </c>
      <c r="D56" s="16" t="s">
        <v>210</v>
      </c>
      <c r="E56" s="16" t="s">
        <v>211</v>
      </c>
      <c r="F56" s="22"/>
      <c r="G56" s="23"/>
      <c r="H56" s="23">
        <f t="shared" si="2"/>
        <v>0</v>
      </c>
      <c r="I56" s="58">
        <v>35</v>
      </c>
      <c r="J56" s="59">
        <v>3059</v>
      </c>
      <c r="K56" s="60">
        <f t="shared" si="3"/>
        <v>0</v>
      </c>
    </row>
    <row r="57" spans="1:11" s="18" customFormat="1" ht="90">
      <c r="A57" s="19" t="s">
        <v>212</v>
      </c>
      <c r="B57" s="20"/>
      <c r="C57" s="21" t="s">
        <v>213</v>
      </c>
      <c r="D57" s="16" t="s">
        <v>214</v>
      </c>
      <c r="E57" s="16" t="s">
        <v>215</v>
      </c>
      <c r="F57" s="22"/>
      <c r="G57" s="23"/>
      <c r="H57" s="23"/>
      <c r="I57" s="54"/>
      <c r="J57" s="59"/>
      <c r="K57" s="15" t="s">
        <v>14</v>
      </c>
    </row>
    <row r="58" spans="1:11" s="18" customFormat="1" ht="146.25">
      <c r="A58" s="19" t="s">
        <v>216</v>
      </c>
      <c r="B58" s="20"/>
      <c r="C58" s="21" t="s">
        <v>217</v>
      </c>
      <c r="D58" s="21" t="s">
        <v>218</v>
      </c>
      <c r="E58" s="21" t="s">
        <v>219</v>
      </c>
      <c r="F58" s="22"/>
      <c r="G58" s="23"/>
      <c r="H58" s="23"/>
      <c r="I58" s="54"/>
      <c r="J58" s="59"/>
      <c r="K58" s="15" t="s">
        <v>14</v>
      </c>
    </row>
    <row r="59" spans="1:11" s="18" customFormat="1" ht="123.75">
      <c r="A59" s="19" t="s">
        <v>220</v>
      </c>
      <c r="B59" s="20" t="s">
        <v>204</v>
      </c>
      <c r="C59" s="21" t="s">
        <v>221</v>
      </c>
      <c r="D59" s="16" t="s">
        <v>222</v>
      </c>
      <c r="E59" s="16" t="s">
        <v>223</v>
      </c>
      <c r="F59" s="22"/>
      <c r="G59" s="23"/>
      <c r="H59" s="23">
        <f t="shared" ref="H59:H61" si="4">F59+G59</f>
        <v>0</v>
      </c>
      <c r="I59" s="58">
        <v>25</v>
      </c>
      <c r="J59" s="59">
        <v>26</v>
      </c>
      <c r="K59" s="60">
        <f t="shared" ref="K59:K61" si="5">H59*J59</f>
        <v>0</v>
      </c>
    </row>
    <row r="60" spans="1:11" s="18" customFormat="1" ht="45">
      <c r="A60" s="19" t="s">
        <v>224</v>
      </c>
      <c r="B60" s="20" t="s">
        <v>204</v>
      </c>
      <c r="C60" s="21" t="s">
        <v>225</v>
      </c>
      <c r="D60" s="16" t="s">
        <v>226</v>
      </c>
      <c r="E60" s="16" t="s">
        <v>227</v>
      </c>
      <c r="F60" s="22"/>
      <c r="G60" s="23"/>
      <c r="H60" s="23">
        <f t="shared" si="4"/>
        <v>0</v>
      </c>
      <c r="I60" s="58">
        <v>40</v>
      </c>
      <c r="J60" s="59">
        <v>44</v>
      </c>
      <c r="K60" s="60">
        <f t="shared" si="5"/>
        <v>0</v>
      </c>
    </row>
    <row r="61" spans="1:11" s="18" customFormat="1" ht="56.25">
      <c r="A61" s="19" t="s">
        <v>228</v>
      </c>
      <c r="B61" s="20" t="s">
        <v>204</v>
      </c>
      <c r="C61" s="21" t="s">
        <v>229</v>
      </c>
      <c r="D61" s="16" t="s">
        <v>230</v>
      </c>
      <c r="E61" s="16" t="s">
        <v>231</v>
      </c>
      <c r="F61" s="22"/>
      <c r="G61" s="23"/>
      <c r="H61" s="23">
        <f t="shared" si="4"/>
        <v>0</v>
      </c>
      <c r="I61" s="58">
        <v>32</v>
      </c>
      <c r="J61" s="59">
        <v>212</v>
      </c>
      <c r="K61" s="60">
        <f t="shared" si="5"/>
        <v>0</v>
      </c>
    </row>
    <row r="62" spans="1:11" s="18" customFormat="1" ht="22.5">
      <c r="A62" s="19" t="s">
        <v>232</v>
      </c>
      <c r="B62" s="20"/>
      <c r="C62" s="21" t="s">
        <v>233</v>
      </c>
      <c r="D62" s="16" t="s">
        <v>234</v>
      </c>
      <c r="E62" s="21" t="s">
        <v>235</v>
      </c>
      <c r="F62" s="22"/>
      <c r="G62" s="23"/>
      <c r="H62" s="23"/>
      <c r="I62" s="54"/>
      <c r="J62" s="59"/>
      <c r="K62" s="15" t="s">
        <v>14</v>
      </c>
    </row>
    <row r="63" spans="1:11" s="18" customFormat="1" ht="112.5">
      <c r="A63" s="19" t="s">
        <v>236</v>
      </c>
      <c r="B63" s="20" t="s">
        <v>204</v>
      </c>
      <c r="C63" s="21" t="s">
        <v>237</v>
      </c>
      <c r="D63" s="16" t="s">
        <v>238</v>
      </c>
      <c r="E63" s="16" t="s">
        <v>239</v>
      </c>
      <c r="F63" s="22"/>
      <c r="G63" s="23"/>
      <c r="H63" s="23">
        <f>F63+G63</f>
        <v>0</v>
      </c>
      <c r="I63" s="58">
        <v>65</v>
      </c>
      <c r="J63" s="59">
        <v>406</v>
      </c>
      <c r="K63" s="60">
        <f>H63*J63</f>
        <v>0</v>
      </c>
    </row>
    <row r="64" spans="1:11" s="18" customFormat="1" ht="33.75">
      <c r="A64" s="19" t="s">
        <v>240</v>
      </c>
      <c r="B64" s="20"/>
      <c r="C64" s="21" t="s">
        <v>241</v>
      </c>
      <c r="D64" s="21" t="s">
        <v>242</v>
      </c>
      <c r="E64" s="21" t="s">
        <v>243</v>
      </c>
      <c r="F64" s="22"/>
      <c r="G64" s="23"/>
      <c r="H64" s="23"/>
      <c r="I64" s="54"/>
      <c r="J64" s="59"/>
      <c r="K64" s="15" t="s">
        <v>14</v>
      </c>
    </row>
    <row r="65" spans="1:11" s="52" customFormat="1" ht="123.75">
      <c r="A65" s="19" t="s">
        <v>244</v>
      </c>
      <c r="B65" s="20" t="s">
        <v>204</v>
      </c>
      <c r="C65" s="21" t="s">
        <v>245</v>
      </c>
      <c r="D65" s="16" t="s">
        <v>246</v>
      </c>
      <c r="E65" s="16" t="s">
        <v>247</v>
      </c>
      <c r="F65" s="22"/>
      <c r="G65" s="23"/>
      <c r="H65" s="23">
        <f t="shared" ref="H65:H66" si="6">F65+G65</f>
        <v>0</v>
      </c>
      <c r="I65" s="58">
        <v>50</v>
      </c>
      <c r="J65" s="21">
        <v>2285</v>
      </c>
      <c r="K65" s="60">
        <f t="shared" ref="K65:K66" si="7">H65*J65</f>
        <v>0</v>
      </c>
    </row>
    <row r="66" spans="1:11" s="52" customFormat="1" ht="191.25">
      <c r="A66" s="19" t="s">
        <v>248</v>
      </c>
      <c r="B66" s="20" t="s">
        <v>204</v>
      </c>
      <c r="C66" s="21" t="s">
        <v>249</v>
      </c>
      <c r="D66" s="16" t="s">
        <v>250</v>
      </c>
      <c r="E66" s="16" t="s">
        <v>251</v>
      </c>
      <c r="F66" s="22"/>
      <c r="G66" s="23"/>
      <c r="H66" s="23">
        <f t="shared" si="6"/>
        <v>0</v>
      </c>
      <c r="I66" s="58">
        <v>12</v>
      </c>
      <c r="J66" s="21">
        <v>1</v>
      </c>
      <c r="K66" s="60">
        <f t="shared" si="7"/>
        <v>0</v>
      </c>
    </row>
    <row r="67" spans="1:11" s="52" customFormat="1" ht="236.25">
      <c r="A67" s="19" t="s">
        <v>252</v>
      </c>
      <c r="B67" s="20"/>
      <c r="C67" s="21" t="s">
        <v>253</v>
      </c>
      <c r="D67" s="16" t="s">
        <v>254</v>
      </c>
      <c r="E67" s="16" t="s">
        <v>255</v>
      </c>
      <c r="F67" s="22"/>
      <c r="G67" s="23"/>
      <c r="H67" s="23"/>
      <c r="I67" s="54"/>
      <c r="J67" s="21"/>
      <c r="K67" s="15" t="s">
        <v>14</v>
      </c>
    </row>
    <row r="68" spans="1:11" s="52" customFormat="1" ht="157.5">
      <c r="A68" s="38"/>
      <c r="B68" s="47"/>
      <c r="C68" s="38"/>
      <c r="D68" s="38" t="s">
        <v>256</v>
      </c>
      <c r="E68" s="39" t="s">
        <v>257</v>
      </c>
      <c r="F68" s="22"/>
      <c r="G68" s="23"/>
      <c r="H68" s="23"/>
      <c r="I68" s="54"/>
      <c r="J68" s="21"/>
      <c r="K68" s="15"/>
    </row>
    <row r="69" spans="1:11" s="18" customFormat="1" ht="191.25">
      <c r="A69" s="19" t="s">
        <v>258</v>
      </c>
      <c r="B69" s="47" t="s">
        <v>204</v>
      </c>
      <c r="C69" s="38" t="s">
        <v>259</v>
      </c>
      <c r="D69" s="48" t="s">
        <v>260</v>
      </c>
      <c r="E69" s="48" t="s">
        <v>261</v>
      </c>
      <c r="F69" s="22"/>
      <c r="G69" s="23"/>
      <c r="H69" s="23">
        <f t="shared" ref="H69:H74" si="8">F69+G69</f>
        <v>0</v>
      </c>
      <c r="I69" s="58">
        <v>10</v>
      </c>
      <c r="J69" s="59">
        <v>6409</v>
      </c>
      <c r="K69" s="60">
        <f t="shared" ref="K69:K74" si="9">H69*J69</f>
        <v>0</v>
      </c>
    </row>
    <row r="70" spans="1:11" s="18" customFormat="1" ht="67.5">
      <c r="A70" s="19" t="s">
        <v>262</v>
      </c>
      <c r="B70" s="20" t="s">
        <v>204</v>
      </c>
      <c r="C70" s="21" t="s">
        <v>263</v>
      </c>
      <c r="D70" s="16" t="s">
        <v>264</v>
      </c>
      <c r="E70" s="16" t="s">
        <v>265</v>
      </c>
      <c r="F70" s="22"/>
      <c r="G70" s="23"/>
      <c r="H70" s="23">
        <f t="shared" si="8"/>
        <v>0</v>
      </c>
      <c r="I70" s="58">
        <v>30</v>
      </c>
      <c r="J70" s="59">
        <v>1799</v>
      </c>
      <c r="K70" s="60">
        <f t="shared" si="9"/>
        <v>0</v>
      </c>
    </row>
    <row r="71" spans="1:11" s="18" customFormat="1" ht="33.75">
      <c r="A71" s="19" t="s">
        <v>266</v>
      </c>
      <c r="B71" s="20" t="s">
        <v>204</v>
      </c>
      <c r="C71" s="21" t="s">
        <v>267</v>
      </c>
      <c r="D71" s="16" t="s">
        <v>268</v>
      </c>
      <c r="E71" s="16" t="s">
        <v>269</v>
      </c>
      <c r="F71" s="22"/>
      <c r="G71" s="23"/>
      <c r="H71" s="23">
        <f t="shared" si="8"/>
        <v>0</v>
      </c>
      <c r="I71" s="58">
        <v>28</v>
      </c>
      <c r="J71" s="59">
        <v>87</v>
      </c>
      <c r="K71" s="60">
        <f t="shared" si="9"/>
        <v>0</v>
      </c>
    </row>
    <row r="72" spans="1:11" s="18" customFormat="1" ht="90">
      <c r="A72" s="19" t="s">
        <v>270</v>
      </c>
      <c r="B72" s="20" t="s">
        <v>204</v>
      </c>
      <c r="C72" s="21" t="s">
        <v>271</v>
      </c>
      <c r="D72" s="16" t="s">
        <v>272</v>
      </c>
      <c r="E72" s="16" t="s">
        <v>273</v>
      </c>
      <c r="F72" s="22"/>
      <c r="G72" s="23"/>
      <c r="H72" s="23">
        <f t="shared" si="8"/>
        <v>0</v>
      </c>
      <c r="I72" s="58">
        <v>30</v>
      </c>
      <c r="J72" s="59">
        <v>4</v>
      </c>
      <c r="K72" s="60">
        <f t="shared" si="9"/>
        <v>0</v>
      </c>
    </row>
    <row r="73" spans="1:11" s="18" customFormat="1" ht="33.75">
      <c r="A73" s="19" t="s">
        <v>274</v>
      </c>
      <c r="B73" s="20" t="s">
        <v>204</v>
      </c>
      <c r="C73" s="21" t="s">
        <v>275</v>
      </c>
      <c r="D73" s="16" t="s">
        <v>276</v>
      </c>
      <c r="E73" s="16" t="s">
        <v>277</v>
      </c>
      <c r="F73" s="22"/>
      <c r="G73" s="23"/>
      <c r="H73" s="23">
        <f t="shared" si="8"/>
        <v>0</v>
      </c>
      <c r="I73" s="58">
        <v>14</v>
      </c>
      <c r="J73" s="59">
        <v>174</v>
      </c>
      <c r="K73" s="60">
        <f t="shared" si="9"/>
        <v>0</v>
      </c>
    </row>
    <row r="74" spans="1:11" s="18" customFormat="1" ht="45">
      <c r="A74" s="19" t="s">
        <v>278</v>
      </c>
      <c r="B74" s="20" t="s">
        <v>204</v>
      </c>
      <c r="C74" s="21" t="s">
        <v>279</v>
      </c>
      <c r="D74" s="16" t="s">
        <v>280</v>
      </c>
      <c r="E74" s="16" t="s">
        <v>281</v>
      </c>
      <c r="F74" s="22"/>
      <c r="G74" s="23"/>
      <c r="H74" s="23">
        <f t="shared" si="8"/>
        <v>0</v>
      </c>
      <c r="I74" s="58">
        <v>16</v>
      </c>
      <c r="J74" s="59">
        <v>1</v>
      </c>
      <c r="K74" s="60">
        <f t="shared" si="9"/>
        <v>0</v>
      </c>
    </row>
    <row r="75" spans="1:11" s="18" customFormat="1" ht="78.75">
      <c r="A75" s="19" t="s">
        <v>282</v>
      </c>
      <c r="B75" s="20"/>
      <c r="C75" s="21" t="s">
        <v>283</v>
      </c>
      <c r="D75" s="16" t="s">
        <v>284</v>
      </c>
      <c r="E75" s="16" t="s">
        <v>285</v>
      </c>
      <c r="F75" s="22"/>
      <c r="G75" s="23"/>
      <c r="H75" s="23"/>
      <c r="I75" s="54"/>
      <c r="J75" s="59"/>
      <c r="K75" s="15" t="s">
        <v>14</v>
      </c>
    </row>
    <row r="76" spans="1:11" s="18" customFormat="1" ht="67.5">
      <c r="A76" s="19" t="s">
        <v>286</v>
      </c>
      <c r="B76" s="20"/>
      <c r="C76" s="21" t="s">
        <v>287</v>
      </c>
      <c r="D76" s="16" t="s">
        <v>288</v>
      </c>
      <c r="E76" s="16" t="s">
        <v>289</v>
      </c>
      <c r="F76" s="22"/>
      <c r="G76" s="23"/>
      <c r="H76" s="23"/>
      <c r="I76" s="54"/>
      <c r="J76" s="59"/>
      <c r="K76" s="15" t="s">
        <v>14</v>
      </c>
    </row>
    <row r="77" spans="1:11" s="18" customFormat="1" ht="56.25">
      <c r="A77" s="19" t="s">
        <v>290</v>
      </c>
      <c r="B77" s="20"/>
      <c r="C77" s="21" t="s">
        <v>291</v>
      </c>
      <c r="D77" s="21" t="s">
        <v>292</v>
      </c>
      <c r="E77" s="21" t="s">
        <v>293</v>
      </c>
      <c r="F77" s="22"/>
      <c r="G77" s="23"/>
      <c r="H77" s="23"/>
      <c r="I77" s="54"/>
      <c r="J77" s="59"/>
      <c r="K77" s="15" t="s">
        <v>14</v>
      </c>
    </row>
    <row r="78" spans="1:11" s="18" customFormat="1" ht="45">
      <c r="A78" s="19" t="s">
        <v>294</v>
      </c>
      <c r="B78" s="20" t="s">
        <v>295</v>
      </c>
      <c r="C78" s="21" t="s">
        <v>296</v>
      </c>
      <c r="D78" s="16" t="s">
        <v>297</v>
      </c>
      <c r="E78" s="16" t="s">
        <v>298</v>
      </c>
      <c r="F78" s="22"/>
      <c r="G78" s="23"/>
      <c r="H78" s="23">
        <f t="shared" ref="H78:H83" si="10">F78+G78</f>
        <v>0</v>
      </c>
      <c r="I78" s="58">
        <v>20</v>
      </c>
      <c r="J78" s="59">
        <v>32</v>
      </c>
      <c r="K78" s="60">
        <f t="shared" ref="K78:K84" si="11">H78*J78</f>
        <v>0</v>
      </c>
    </row>
    <row r="79" spans="1:11" s="18" customFormat="1" ht="56.25">
      <c r="A79" s="19" t="s">
        <v>299</v>
      </c>
      <c r="B79" s="20" t="s">
        <v>295</v>
      </c>
      <c r="C79" s="21" t="s">
        <v>300</v>
      </c>
      <c r="D79" s="16" t="s">
        <v>301</v>
      </c>
      <c r="E79" s="16" t="s">
        <v>302</v>
      </c>
      <c r="F79" s="22"/>
      <c r="G79" s="23"/>
      <c r="H79" s="23">
        <f t="shared" si="10"/>
        <v>0</v>
      </c>
      <c r="I79" s="58">
        <v>26</v>
      </c>
      <c r="J79" s="59">
        <v>26</v>
      </c>
      <c r="K79" s="60">
        <f t="shared" si="11"/>
        <v>0</v>
      </c>
    </row>
    <row r="80" spans="1:11" s="18" customFormat="1" ht="45">
      <c r="A80" s="19" t="s">
        <v>303</v>
      </c>
      <c r="B80" s="20" t="s">
        <v>295</v>
      </c>
      <c r="C80" s="21" t="s">
        <v>304</v>
      </c>
      <c r="D80" s="16" t="s">
        <v>305</v>
      </c>
      <c r="E80" s="16" t="s">
        <v>306</v>
      </c>
      <c r="F80" s="22"/>
      <c r="G80" s="23"/>
      <c r="H80" s="23">
        <f t="shared" si="10"/>
        <v>0</v>
      </c>
      <c r="I80" s="58">
        <v>8</v>
      </c>
      <c r="J80" s="59">
        <v>578</v>
      </c>
      <c r="K80" s="60">
        <f t="shared" si="11"/>
        <v>0</v>
      </c>
    </row>
    <row r="81" spans="1:11" s="18" customFormat="1" ht="45">
      <c r="A81" s="19" t="s">
        <v>307</v>
      </c>
      <c r="B81" s="20" t="s">
        <v>295</v>
      </c>
      <c r="C81" s="21" t="s">
        <v>308</v>
      </c>
      <c r="D81" s="16" t="s">
        <v>309</v>
      </c>
      <c r="E81" s="16" t="s">
        <v>310</v>
      </c>
      <c r="F81" s="22"/>
      <c r="G81" s="23"/>
      <c r="H81" s="23">
        <f t="shared" si="10"/>
        <v>0</v>
      </c>
      <c r="I81" s="58">
        <v>13</v>
      </c>
      <c r="J81" s="59">
        <v>99</v>
      </c>
      <c r="K81" s="60">
        <f t="shared" si="11"/>
        <v>0</v>
      </c>
    </row>
    <row r="82" spans="1:11" s="18" customFormat="1" ht="22.5">
      <c r="A82" s="19" t="s">
        <v>311</v>
      </c>
      <c r="B82" s="20" t="s">
        <v>295</v>
      </c>
      <c r="C82" s="21" t="s">
        <v>312</v>
      </c>
      <c r="D82" s="16" t="s">
        <v>313</v>
      </c>
      <c r="E82" s="16" t="s">
        <v>314</v>
      </c>
      <c r="F82" s="22"/>
      <c r="G82" s="23"/>
      <c r="H82" s="23">
        <f t="shared" si="10"/>
        <v>0</v>
      </c>
      <c r="I82" s="58">
        <v>7</v>
      </c>
      <c r="J82" s="59">
        <v>1676</v>
      </c>
      <c r="K82" s="60">
        <f t="shared" si="11"/>
        <v>0</v>
      </c>
    </row>
    <row r="83" spans="1:11" s="18" customFormat="1" ht="22.5">
      <c r="A83" s="19" t="s">
        <v>315</v>
      </c>
      <c r="B83" s="20" t="s">
        <v>295</v>
      </c>
      <c r="C83" s="21" t="s">
        <v>316</v>
      </c>
      <c r="D83" s="16" t="s">
        <v>317</v>
      </c>
      <c r="E83" s="16" t="s">
        <v>318</v>
      </c>
      <c r="F83" s="22"/>
      <c r="G83" s="23"/>
      <c r="H83" s="23">
        <f t="shared" si="10"/>
        <v>0</v>
      </c>
      <c r="I83" s="58">
        <v>12</v>
      </c>
      <c r="J83" s="59">
        <v>287</v>
      </c>
      <c r="K83" s="60">
        <f t="shared" si="11"/>
        <v>0</v>
      </c>
    </row>
    <row r="84" spans="1:11" s="18" customFormat="1" ht="90">
      <c r="A84" s="19" t="s">
        <v>319</v>
      </c>
      <c r="B84" s="20" t="s">
        <v>295</v>
      </c>
      <c r="C84" s="21" t="s">
        <v>320</v>
      </c>
      <c r="D84" s="21" t="s">
        <v>321</v>
      </c>
      <c r="E84" s="21" t="s">
        <v>322</v>
      </c>
      <c r="F84" s="22"/>
      <c r="G84" s="23"/>
      <c r="H84" s="23">
        <f>F84+G84</f>
        <v>0</v>
      </c>
      <c r="I84" s="58">
        <v>24</v>
      </c>
      <c r="J84" s="59">
        <v>702</v>
      </c>
      <c r="K84" s="60">
        <f t="shared" si="11"/>
        <v>0</v>
      </c>
    </row>
    <row r="85" spans="1:11" s="18" customFormat="1" ht="45">
      <c r="A85" s="19" t="s">
        <v>323</v>
      </c>
      <c r="B85" s="20"/>
      <c r="C85" s="21" t="s">
        <v>324</v>
      </c>
      <c r="D85" s="16" t="s">
        <v>325</v>
      </c>
      <c r="E85" s="16" t="s">
        <v>326</v>
      </c>
      <c r="F85" s="22"/>
      <c r="G85" s="23"/>
      <c r="H85" s="23"/>
      <c r="I85" s="58"/>
      <c r="J85" s="59"/>
      <c r="K85" s="60"/>
    </row>
    <row r="86" spans="1:11" s="18" customFormat="1" ht="33.75">
      <c r="A86" s="19" t="s">
        <v>327</v>
      </c>
      <c r="B86" s="20"/>
      <c r="C86" s="21" t="s">
        <v>328</v>
      </c>
      <c r="D86" s="21" t="s">
        <v>329</v>
      </c>
      <c r="E86" s="21" t="s">
        <v>330</v>
      </c>
      <c r="F86" s="22"/>
      <c r="G86" s="23"/>
      <c r="H86" s="23"/>
      <c r="I86" s="58"/>
      <c r="J86" s="59"/>
      <c r="K86" s="60"/>
    </row>
    <row r="87" spans="1:11" s="18" customFormat="1" ht="56.25">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45">
      <c r="A88" s="19" t="s">
        <v>335</v>
      </c>
      <c r="B88" s="20" t="s">
        <v>295</v>
      </c>
      <c r="C88" s="21" t="s">
        <v>336</v>
      </c>
      <c r="D88" s="16" t="s">
        <v>337</v>
      </c>
      <c r="E88" s="16" t="s">
        <v>338</v>
      </c>
      <c r="F88" s="22"/>
      <c r="G88" s="23"/>
      <c r="H88" s="23">
        <f>F88+G88</f>
        <v>0</v>
      </c>
      <c r="I88" s="58">
        <v>20</v>
      </c>
      <c r="J88" s="59">
        <v>1</v>
      </c>
      <c r="K88" s="60">
        <f t="shared" si="12"/>
        <v>0</v>
      </c>
    </row>
    <row r="89" spans="1:11" s="18" customFormat="1" ht="22.5">
      <c r="A89" s="19" t="s">
        <v>339</v>
      </c>
      <c r="B89" s="20"/>
      <c r="C89" s="21" t="s">
        <v>340</v>
      </c>
      <c r="D89" s="21" t="s">
        <v>341</v>
      </c>
      <c r="E89" s="21" t="s">
        <v>342</v>
      </c>
      <c r="F89" s="22"/>
      <c r="G89" s="23"/>
      <c r="H89" s="23"/>
      <c r="I89" s="58"/>
      <c r="J89" s="59"/>
      <c r="K89" s="60"/>
    </row>
    <row r="90" spans="1:11" s="18" customFormat="1" ht="45">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5">
      <c r="A91" s="19" t="s">
        <v>347</v>
      </c>
      <c r="B91" s="20" t="s">
        <v>171</v>
      </c>
      <c r="C91" s="21" t="s">
        <v>348</v>
      </c>
      <c r="D91" s="16" t="s">
        <v>349</v>
      </c>
      <c r="E91" s="16" t="s">
        <v>350</v>
      </c>
      <c r="F91" s="22"/>
      <c r="G91" s="23"/>
      <c r="H91" s="23">
        <f>F91+G91</f>
        <v>0</v>
      </c>
      <c r="I91" s="58">
        <v>8</v>
      </c>
      <c r="J91" s="59">
        <v>1</v>
      </c>
      <c r="K91" s="60">
        <f t="shared" si="13"/>
        <v>0</v>
      </c>
    </row>
    <row r="92" spans="1:11" s="18" customFormat="1" ht="22.5">
      <c r="A92" s="19" t="s">
        <v>351</v>
      </c>
      <c r="B92" s="20"/>
      <c r="C92" s="21" t="s">
        <v>352</v>
      </c>
      <c r="D92" s="21" t="s">
        <v>353</v>
      </c>
      <c r="E92" s="21" t="s">
        <v>354</v>
      </c>
      <c r="F92" s="22"/>
      <c r="G92" s="23"/>
      <c r="H92" s="23"/>
      <c r="I92" s="58"/>
      <c r="J92" s="59"/>
      <c r="K92" s="60"/>
    </row>
    <row r="93" spans="1:11" s="18" customFormat="1" ht="202.5">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6.25">
      <c r="A94" s="19" t="s">
        <v>360</v>
      </c>
      <c r="B94" s="20" t="s">
        <v>356</v>
      </c>
      <c r="C94" s="21" t="s">
        <v>361</v>
      </c>
      <c r="D94" s="16" t="s">
        <v>362</v>
      </c>
      <c r="E94" s="16" t="s">
        <v>363</v>
      </c>
      <c r="F94" s="22"/>
      <c r="G94" s="23"/>
      <c r="H94" s="23">
        <f>F94+G94</f>
        <v>0</v>
      </c>
      <c r="I94" s="58">
        <v>130</v>
      </c>
      <c r="J94" s="59">
        <v>1</v>
      </c>
      <c r="K94" s="60">
        <f t="shared" si="14"/>
        <v>0</v>
      </c>
    </row>
    <row r="95" spans="1:11" s="18" customFormat="1" ht="33.75">
      <c r="A95" s="51" t="s">
        <v>364</v>
      </c>
      <c r="B95" s="20"/>
      <c r="C95" s="21" t="s">
        <v>365</v>
      </c>
      <c r="D95" s="16" t="s">
        <v>366</v>
      </c>
      <c r="E95" s="16" t="s">
        <v>367</v>
      </c>
      <c r="F95" s="22"/>
      <c r="G95" s="23"/>
      <c r="H95" s="23"/>
      <c r="I95" s="54"/>
      <c r="J95" s="59"/>
      <c r="K95" s="15" t="s">
        <v>14</v>
      </c>
    </row>
    <row r="96" spans="1:11" s="18" customFormat="1" ht="67.5">
      <c r="A96" s="19" t="s">
        <v>368</v>
      </c>
      <c r="B96" s="20"/>
      <c r="C96" s="21" t="s">
        <v>369</v>
      </c>
      <c r="D96" s="16" t="s">
        <v>370</v>
      </c>
      <c r="E96" s="16" t="s">
        <v>371</v>
      </c>
      <c r="F96" s="22"/>
      <c r="G96" s="23"/>
      <c r="H96" s="23"/>
      <c r="I96" s="54"/>
      <c r="J96" s="59"/>
      <c r="K96" s="15" t="s">
        <v>14</v>
      </c>
    </row>
    <row r="97" spans="1:11" s="18" customFormat="1" ht="45">
      <c r="A97" s="51" t="s">
        <v>372</v>
      </c>
      <c r="B97" s="20"/>
      <c r="C97" s="21" t="s">
        <v>373</v>
      </c>
      <c r="D97" s="16" t="s">
        <v>374</v>
      </c>
      <c r="E97" s="16" t="s">
        <v>375</v>
      </c>
      <c r="F97" s="22"/>
      <c r="G97" s="23"/>
      <c r="H97" s="23"/>
      <c r="I97" s="54"/>
      <c r="J97" s="59"/>
      <c r="K97" s="15" t="s">
        <v>14</v>
      </c>
    </row>
    <row r="98" spans="1:11" s="18" customFormat="1" ht="56.25">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90">
      <c r="A99" s="19" t="s">
        <v>380</v>
      </c>
      <c r="B99" s="20" t="s">
        <v>295</v>
      </c>
      <c r="C99" s="69" t="s">
        <v>381</v>
      </c>
      <c r="D99" s="57" t="s">
        <v>382</v>
      </c>
      <c r="E99" s="57" t="s">
        <v>383</v>
      </c>
      <c r="F99" s="22"/>
      <c r="G99" s="23"/>
      <c r="H99" s="23">
        <f t="shared" si="15"/>
        <v>0</v>
      </c>
      <c r="I99" s="58">
        <v>1.4</v>
      </c>
      <c r="J99" s="59">
        <v>6713</v>
      </c>
      <c r="K99" s="60">
        <f t="shared" si="16"/>
        <v>0</v>
      </c>
    </row>
    <row r="100" spans="1:11" s="18" customFormat="1" ht="101.25">
      <c r="A100" s="19" t="s">
        <v>384</v>
      </c>
      <c r="B100" s="20" t="s">
        <v>171</v>
      </c>
      <c r="C100" s="21" t="s">
        <v>385</v>
      </c>
      <c r="D100" s="16" t="s">
        <v>386</v>
      </c>
      <c r="E100" s="16" t="s">
        <v>387</v>
      </c>
      <c r="F100" s="22"/>
      <c r="G100" s="23"/>
      <c r="H100" s="23">
        <f t="shared" si="15"/>
        <v>0</v>
      </c>
      <c r="I100" s="58">
        <v>5</v>
      </c>
      <c r="J100" s="59">
        <v>438</v>
      </c>
      <c r="K100" s="60">
        <f t="shared" si="16"/>
        <v>0</v>
      </c>
    </row>
    <row r="101" spans="1:11" s="18" customFormat="1" ht="45">
      <c r="A101" s="19" t="s">
        <v>388</v>
      </c>
      <c r="B101" s="20" t="s">
        <v>171</v>
      </c>
      <c r="C101" s="21" t="s">
        <v>389</v>
      </c>
      <c r="D101" s="16" t="s">
        <v>390</v>
      </c>
      <c r="E101" s="16" t="s">
        <v>391</v>
      </c>
      <c r="F101" s="22"/>
      <c r="G101" s="23"/>
      <c r="H101" s="23">
        <f t="shared" si="15"/>
        <v>0</v>
      </c>
      <c r="I101" s="58">
        <v>3.25</v>
      </c>
      <c r="J101" s="59">
        <v>637</v>
      </c>
      <c r="K101" s="60">
        <f t="shared" si="16"/>
        <v>0</v>
      </c>
    </row>
    <row r="102" spans="1:11" s="18" customFormat="1" ht="67.5">
      <c r="A102" s="51" t="s">
        <v>392</v>
      </c>
      <c r="B102" s="20" t="s">
        <v>171</v>
      </c>
      <c r="C102" s="21" t="s">
        <v>393</v>
      </c>
      <c r="D102" s="16" t="s">
        <v>394</v>
      </c>
      <c r="E102" s="16" t="s">
        <v>395</v>
      </c>
      <c r="F102" s="22"/>
      <c r="G102" s="23"/>
      <c r="H102" s="23">
        <f t="shared" si="15"/>
        <v>0</v>
      </c>
      <c r="I102" s="58">
        <v>14</v>
      </c>
      <c r="J102" s="59">
        <v>456</v>
      </c>
      <c r="K102" s="60">
        <f t="shared" si="16"/>
        <v>0</v>
      </c>
    </row>
    <row r="103" spans="1:11" s="18" customFormat="1" ht="56.25">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3.75">
      <c r="A104" s="19" t="s">
        <v>400</v>
      </c>
      <c r="B104" s="20" t="s">
        <v>171</v>
      </c>
      <c r="C104" s="21" t="s">
        <v>401</v>
      </c>
      <c r="D104" s="16" t="s">
        <v>402</v>
      </c>
      <c r="E104" s="16" t="s">
        <v>403</v>
      </c>
      <c r="F104" s="22"/>
      <c r="G104" s="23"/>
      <c r="H104" s="23">
        <f t="shared" si="15"/>
        <v>0</v>
      </c>
      <c r="I104" s="58">
        <v>12</v>
      </c>
      <c r="J104" s="59">
        <v>56</v>
      </c>
      <c r="K104" s="60">
        <f t="shared" si="16"/>
        <v>0</v>
      </c>
    </row>
    <row r="105" spans="1:11" s="18" customFormat="1" ht="22.5">
      <c r="A105" s="19" t="s">
        <v>404</v>
      </c>
      <c r="B105" s="20"/>
      <c r="C105" s="21" t="s">
        <v>405</v>
      </c>
      <c r="D105" s="21" t="s">
        <v>406</v>
      </c>
      <c r="E105" s="21" t="s">
        <v>407</v>
      </c>
      <c r="F105" s="22"/>
      <c r="G105" s="23"/>
      <c r="H105" s="23"/>
      <c r="I105" s="54"/>
      <c r="J105" s="59"/>
      <c r="K105" s="15" t="s">
        <v>14</v>
      </c>
    </row>
    <row r="106" spans="1:11" s="52" customFormat="1" ht="45">
      <c r="A106" s="51">
        <v>1303050</v>
      </c>
      <c r="B106" s="20" t="s">
        <v>171</v>
      </c>
      <c r="C106" s="21" t="s">
        <v>408</v>
      </c>
      <c r="D106" s="16" t="s">
        <v>409</v>
      </c>
      <c r="E106" s="16" t="s">
        <v>410</v>
      </c>
      <c r="F106" s="22"/>
      <c r="G106" s="23"/>
      <c r="H106" s="23">
        <f t="shared" ref="H106:H108" si="17">F106+G106</f>
        <v>0</v>
      </c>
      <c r="I106" s="58">
        <v>10</v>
      </c>
      <c r="J106" s="21">
        <v>14</v>
      </c>
      <c r="K106" s="60">
        <f t="shared" ref="K106:K108" si="18">H106*J106</f>
        <v>0</v>
      </c>
    </row>
    <row r="107" spans="1:11" s="52" customFormat="1" ht="45">
      <c r="A107" s="51">
        <v>1303100</v>
      </c>
      <c r="B107" s="20" t="s">
        <v>295</v>
      </c>
      <c r="C107" s="21" t="s">
        <v>411</v>
      </c>
      <c r="D107" s="21" t="s">
        <v>412</v>
      </c>
      <c r="E107" s="21" t="s">
        <v>413</v>
      </c>
      <c r="F107" s="22"/>
      <c r="G107" s="23"/>
      <c r="H107" s="23">
        <f t="shared" si="17"/>
        <v>0</v>
      </c>
      <c r="I107" s="58">
        <v>0.2</v>
      </c>
      <c r="J107" s="21">
        <v>20585</v>
      </c>
      <c r="K107" s="60">
        <f t="shared" si="18"/>
        <v>0</v>
      </c>
    </row>
    <row r="108" spans="1:11" s="18" customFormat="1" ht="56.25">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80">
      <c r="A109" s="19" t="s">
        <v>417</v>
      </c>
      <c r="B109" s="20"/>
      <c r="C109" s="21" t="s">
        <v>418</v>
      </c>
      <c r="D109" s="16" t="s">
        <v>419</v>
      </c>
      <c r="E109" s="16" t="s">
        <v>420</v>
      </c>
      <c r="F109" s="22"/>
      <c r="G109" s="23"/>
      <c r="H109" s="23"/>
      <c r="I109" s="54"/>
      <c r="J109" s="59"/>
      <c r="K109" s="15" t="s">
        <v>14</v>
      </c>
    </row>
    <row r="110" spans="1:11" s="18" customFormat="1" ht="157.5">
      <c r="A110" s="19" t="s">
        <v>421</v>
      </c>
      <c r="B110" s="20"/>
      <c r="C110" s="21" t="s">
        <v>422</v>
      </c>
      <c r="D110" s="16" t="s">
        <v>423</v>
      </c>
      <c r="E110" s="16" t="s">
        <v>424</v>
      </c>
      <c r="F110" s="22"/>
      <c r="G110" s="23"/>
      <c r="H110" s="23"/>
      <c r="I110" s="54"/>
      <c r="J110" s="59"/>
      <c r="K110" s="15" t="s">
        <v>14</v>
      </c>
    </row>
    <row r="111" spans="1:11" s="18" customFormat="1" ht="67.5">
      <c r="A111" s="19" t="s">
        <v>425</v>
      </c>
      <c r="B111" s="20" t="s">
        <v>295</v>
      </c>
      <c r="C111" s="21" t="s">
        <v>426</v>
      </c>
      <c r="D111" s="16" t="s">
        <v>427</v>
      </c>
      <c r="E111" s="16" t="s">
        <v>428</v>
      </c>
      <c r="F111" s="22"/>
      <c r="G111" s="23"/>
      <c r="H111" s="23">
        <f t="shared" ref="H111:H116" si="19">F111+G111</f>
        <v>0</v>
      </c>
      <c r="I111" s="58">
        <v>180</v>
      </c>
      <c r="J111" s="59">
        <v>20</v>
      </c>
      <c r="K111" s="60">
        <f t="shared" ref="K111:K116" si="20">H111*J111</f>
        <v>0</v>
      </c>
    </row>
    <row r="112" spans="1:11" s="18" customFormat="1" ht="67.5">
      <c r="A112" s="19" t="s">
        <v>429</v>
      </c>
      <c r="B112" s="20" t="s">
        <v>295</v>
      </c>
      <c r="C112" s="21" t="s">
        <v>430</v>
      </c>
      <c r="D112" s="16" t="s">
        <v>431</v>
      </c>
      <c r="E112" s="16" t="s">
        <v>432</v>
      </c>
      <c r="F112" s="22"/>
      <c r="G112" s="23"/>
      <c r="H112" s="23">
        <f t="shared" si="19"/>
        <v>0</v>
      </c>
      <c r="I112" s="58">
        <v>220</v>
      </c>
      <c r="J112" s="59">
        <v>21</v>
      </c>
      <c r="K112" s="60">
        <f t="shared" si="20"/>
        <v>0</v>
      </c>
    </row>
    <row r="113" spans="1:11" s="18" customFormat="1" ht="101.25">
      <c r="A113" s="19" t="s">
        <v>433</v>
      </c>
      <c r="B113" s="20" t="s">
        <v>295</v>
      </c>
      <c r="C113" s="21" t="s">
        <v>434</v>
      </c>
      <c r="D113" s="16" t="s">
        <v>435</v>
      </c>
      <c r="E113" s="16" t="s">
        <v>436</v>
      </c>
      <c r="F113" s="22"/>
      <c r="G113" s="23"/>
      <c r="H113" s="23">
        <f t="shared" si="19"/>
        <v>0</v>
      </c>
      <c r="I113" s="58">
        <v>210</v>
      </c>
      <c r="J113" s="59">
        <v>54</v>
      </c>
      <c r="K113" s="60">
        <f t="shared" si="20"/>
        <v>0</v>
      </c>
    </row>
    <row r="114" spans="1:11" s="18" customFormat="1" ht="67.5">
      <c r="A114" s="19" t="s">
        <v>437</v>
      </c>
      <c r="B114" s="20" t="s">
        <v>295</v>
      </c>
      <c r="C114" s="21" t="s">
        <v>438</v>
      </c>
      <c r="D114" s="16" t="s">
        <v>439</v>
      </c>
      <c r="E114" s="16" t="s">
        <v>440</v>
      </c>
      <c r="F114" s="22"/>
      <c r="G114" s="23"/>
      <c r="H114" s="23">
        <f t="shared" si="19"/>
        <v>0</v>
      </c>
      <c r="I114" s="58">
        <v>420</v>
      </c>
      <c r="J114" s="59">
        <v>164</v>
      </c>
      <c r="K114" s="60">
        <f t="shared" si="20"/>
        <v>0</v>
      </c>
    </row>
    <row r="115" spans="1:11" s="18" customFormat="1" ht="90">
      <c r="A115" s="51">
        <v>1401100</v>
      </c>
      <c r="B115" s="20" t="s">
        <v>171</v>
      </c>
      <c r="C115" s="21" t="s">
        <v>441</v>
      </c>
      <c r="D115" s="16" t="s">
        <v>442</v>
      </c>
      <c r="E115" s="16" t="s">
        <v>443</v>
      </c>
      <c r="F115" s="22"/>
      <c r="G115" s="23"/>
      <c r="H115" s="23">
        <f t="shared" si="19"/>
        <v>0</v>
      </c>
      <c r="I115" s="58">
        <v>12</v>
      </c>
      <c r="J115" s="59">
        <v>99</v>
      </c>
      <c r="K115" s="60">
        <f t="shared" si="20"/>
        <v>0</v>
      </c>
    </row>
    <row r="116" spans="1:11" s="18" customFormat="1" ht="78.75">
      <c r="A116" s="51">
        <v>1401150</v>
      </c>
      <c r="B116" s="20" t="s">
        <v>171</v>
      </c>
      <c r="C116" s="21" t="s">
        <v>444</v>
      </c>
      <c r="D116" s="21" t="s">
        <v>445</v>
      </c>
      <c r="E116" s="21" t="s">
        <v>446</v>
      </c>
      <c r="F116" s="22"/>
      <c r="G116" s="23"/>
      <c r="H116" s="23">
        <f t="shared" si="19"/>
        <v>0</v>
      </c>
      <c r="I116" s="58">
        <v>8</v>
      </c>
      <c r="J116" s="59">
        <v>53</v>
      </c>
      <c r="K116" s="60">
        <f t="shared" si="20"/>
        <v>0</v>
      </c>
    </row>
    <row r="117" spans="1:11" s="18" customFormat="1" ht="56.25">
      <c r="A117" s="19" t="s">
        <v>447</v>
      </c>
      <c r="B117" s="20"/>
      <c r="C117" s="21" t="s">
        <v>448</v>
      </c>
      <c r="D117" s="16" t="s">
        <v>449</v>
      </c>
      <c r="E117" s="16" t="s">
        <v>450</v>
      </c>
      <c r="F117" s="22"/>
      <c r="G117" s="23"/>
      <c r="H117" s="23"/>
      <c r="I117" s="54"/>
      <c r="J117" s="59"/>
      <c r="K117" s="15" t="s">
        <v>14</v>
      </c>
    </row>
    <row r="118" spans="1:11" s="18" customFormat="1" ht="157.5">
      <c r="A118" s="19" t="s">
        <v>451</v>
      </c>
      <c r="B118" s="20"/>
      <c r="C118" s="21" t="s">
        <v>452</v>
      </c>
      <c r="D118" s="16" t="s">
        <v>453</v>
      </c>
      <c r="E118" s="16" t="s">
        <v>454</v>
      </c>
      <c r="F118" s="22"/>
      <c r="G118" s="23"/>
      <c r="H118" s="23"/>
      <c r="I118" s="54"/>
      <c r="J118" s="59"/>
      <c r="K118" s="15" t="s">
        <v>14</v>
      </c>
    </row>
    <row r="119" spans="1:11" s="18" customFormat="1" ht="78.75">
      <c r="A119" s="19" t="s">
        <v>455</v>
      </c>
      <c r="B119" s="20" t="s">
        <v>295</v>
      </c>
      <c r="C119" s="21" t="s">
        <v>456</v>
      </c>
      <c r="D119" s="16" t="s">
        <v>457</v>
      </c>
      <c r="E119" s="16" t="s">
        <v>458</v>
      </c>
      <c r="F119" s="22"/>
      <c r="G119" s="23"/>
      <c r="H119" s="23">
        <f>F119+G119</f>
        <v>0</v>
      </c>
      <c r="I119" s="58">
        <v>5</v>
      </c>
      <c r="J119" s="59">
        <v>4745</v>
      </c>
      <c r="K119" s="60">
        <f>H119*J119</f>
        <v>0</v>
      </c>
    </row>
    <row r="120" spans="1:11" s="18" customFormat="1" ht="56.25">
      <c r="A120" s="19" t="s">
        <v>459</v>
      </c>
      <c r="B120" s="20"/>
      <c r="C120" s="21" t="s">
        <v>460</v>
      </c>
      <c r="D120" s="16" t="s">
        <v>461</v>
      </c>
      <c r="E120" s="16" t="s">
        <v>462</v>
      </c>
      <c r="F120" s="22"/>
      <c r="G120" s="23"/>
      <c r="H120" s="23"/>
      <c r="I120" s="54"/>
      <c r="J120" s="59"/>
      <c r="K120" s="15" t="s">
        <v>14</v>
      </c>
    </row>
    <row r="121" spans="1:11" s="18" customFormat="1" ht="101.25">
      <c r="A121" s="19" t="s">
        <v>463</v>
      </c>
      <c r="B121" s="20" t="s">
        <v>464</v>
      </c>
      <c r="C121" s="21" t="s">
        <v>465</v>
      </c>
      <c r="D121" s="21" t="s">
        <v>466</v>
      </c>
      <c r="E121" s="21" t="s">
        <v>467</v>
      </c>
      <c r="F121" s="22"/>
      <c r="G121" s="23"/>
      <c r="H121" s="23">
        <f t="shared" ref="H121:H125" si="21">F121+G121</f>
        <v>0</v>
      </c>
      <c r="I121" s="58">
        <v>7</v>
      </c>
      <c r="J121" s="59">
        <v>3269</v>
      </c>
      <c r="K121" s="60">
        <f t="shared" ref="K121:K125" si="22">H121*J121</f>
        <v>0</v>
      </c>
    </row>
    <row r="122" spans="1:11" s="18" customFormat="1" ht="101.25">
      <c r="A122" s="19" t="s">
        <v>468</v>
      </c>
      <c r="B122" s="20" t="s">
        <v>464</v>
      </c>
      <c r="C122" s="21" t="s">
        <v>469</v>
      </c>
      <c r="D122" s="21" t="s">
        <v>470</v>
      </c>
      <c r="E122" s="21" t="s">
        <v>471</v>
      </c>
      <c r="F122" s="22"/>
      <c r="G122" s="23"/>
      <c r="H122" s="23">
        <f t="shared" si="21"/>
        <v>0</v>
      </c>
      <c r="I122" s="58">
        <v>10</v>
      </c>
      <c r="J122" s="59">
        <v>109</v>
      </c>
      <c r="K122" s="60">
        <f t="shared" si="22"/>
        <v>0</v>
      </c>
    </row>
    <row r="123" spans="1:11" s="18" customFormat="1" ht="78.75">
      <c r="A123" s="19" t="s">
        <v>472</v>
      </c>
      <c r="B123" s="20" t="s">
        <v>204</v>
      </c>
      <c r="C123" s="21" t="s">
        <v>473</v>
      </c>
      <c r="D123" s="21" t="s">
        <v>474</v>
      </c>
      <c r="E123" s="21" t="s">
        <v>475</v>
      </c>
      <c r="F123" s="70"/>
      <c r="G123" s="23"/>
      <c r="H123" s="23">
        <f t="shared" si="21"/>
        <v>0</v>
      </c>
      <c r="I123" s="58">
        <v>5</v>
      </c>
      <c r="J123" s="59">
        <v>58</v>
      </c>
      <c r="K123" s="60">
        <f t="shared" si="22"/>
        <v>0</v>
      </c>
    </row>
    <row r="124" spans="1:11" s="18" customFormat="1" ht="33.75">
      <c r="A124" s="19" t="s">
        <v>476</v>
      </c>
      <c r="B124" s="20" t="s">
        <v>464</v>
      </c>
      <c r="C124" s="21" t="s">
        <v>477</v>
      </c>
      <c r="D124" s="16" t="s">
        <v>478</v>
      </c>
      <c r="E124" s="16" t="s">
        <v>479</v>
      </c>
      <c r="F124" s="22"/>
      <c r="G124" s="23"/>
      <c r="H124" s="23">
        <f t="shared" si="21"/>
        <v>0</v>
      </c>
      <c r="I124" s="58">
        <v>4</v>
      </c>
      <c r="J124" s="59">
        <v>576</v>
      </c>
      <c r="K124" s="60">
        <f t="shared" si="22"/>
        <v>0</v>
      </c>
    </row>
    <row r="125" spans="1:11" s="18" customFormat="1" ht="45">
      <c r="A125" s="19" t="s">
        <v>480</v>
      </c>
      <c r="B125" s="20" t="s">
        <v>464</v>
      </c>
      <c r="C125" s="21" t="s">
        <v>481</v>
      </c>
      <c r="D125" s="16" t="s">
        <v>482</v>
      </c>
      <c r="E125" s="16" t="s">
        <v>483</v>
      </c>
      <c r="F125" s="22"/>
      <c r="G125" s="23"/>
      <c r="H125" s="23">
        <f t="shared" si="21"/>
        <v>0</v>
      </c>
      <c r="I125" s="58">
        <v>5</v>
      </c>
      <c r="J125" s="59">
        <v>1483</v>
      </c>
      <c r="K125" s="60">
        <f t="shared" si="22"/>
        <v>0</v>
      </c>
    </row>
    <row r="126" spans="1:11" s="18" customFormat="1" ht="56.25">
      <c r="A126" s="19" t="s">
        <v>484</v>
      </c>
      <c r="B126" s="20"/>
      <c r="C126" s="21" t="s">
        <v>485</v>
      </c>
      <c r="D126" s="16" t="s">
        <v>486</v>
      </c>
      <c r="E126" s="16" t="s">
        <v>487</v>
      </c>
      <c r="F126" s="22"/>
      <c r="G126" s="23"/>
      <c r="H126" s="23"/>
      <c r="I126" s="54"/>
      <c r="J126" s="59"/>
      <c r="K126" s="15" t="s">
        <v>14</v>
      </c>
    </row>
    <row r="127" spans="1:11" s="18" customFormat="1" ht="101.25">
      <c r="A127" s="19" t="s">
        <v>488</v>
      </c>
      <c r="B127" s="20"/>
      <c r="C127" s="21" t="s">
        <v>489</v>
      </c>
      <c r="D127" s="16" t="s">
        <v>490</v>
      </c>
      <c r="E127" s="16" t="s">
        <v>491</v>
      </c>
      <c r="F127" s="22"/>
      <c r="G127" s="23"/>
      <c r="H127" s="23"/>
      <c r="I127" s="54"/>
      <c r="J127" s="59"/>
      <c r="K127" s="15" t="s">
        <v>14</v>
      </c>
    </row>
    <row r="128" spans="1:11" s="18" customFormat="1" ht="33.75">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3.75">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12.5">
      <c r="A130" s="19" t="s">
        <v>500</v>
      </c>
      <c r="B130" s="20"/>
      <c r="C130" s="21" t="s">
        <v>501</v>
      </c>
      <c r="D130" s="16" t="s">
        <v>502</v>
      </c>
      <c r="E130" s="16" t="s">
        <v>503</v>
      </c>
      <c r="F130" s="22"/>
      <c r="G130" s="23"/>
      <c r="H130" s="23"/>
      <c r="I130" s="54"/>
      <c r="J130" s="59"/>
      <c r="K130" s="15" t="s">
        <v>14</v>
      </c>
    </row>
    <row r="131" spans="1:16209" s="18" customFormat="1" ht="45">
      <c r="A131" s="19" t="s">
        <v>504</v>
      </c>
      <c r="B131" s="20" t="s">
        <v>464</v>
      </c>
      <c r="C131" s="21" t="s">
        <v>505</v>
      </c>
      <c r="D131" s="16" t="s">
        <v>506</v>
      </c>
      <c r="E131" s="16" t="s">
        <v>507</v>
      </c>
      <c r="F131" s="22"/>
      <c r="G131" s="23"/>
      <c r="H131" s="23">
        <f t="shared" ref="H131:H148" si="25">F131+G131</f>
        <v>0</v>
      </c>
      <c r="I131" s="58">
        <v>40</v>
      </c>
      <c r="J131" s="59">
        <v>954</v>
      </c>
      <c r="K131" s="60">
        <f t="shared" ref="K131:K148" si="26">H131*J131</f>
        <v>0</v>
      </c>
    </row>
    <row r="132" spans="1:16209" s="18" customFormat="1" ht="45">
      <c r="A132" s="19" t="s">
        <v>508</v>
      </c>
      <c r="B132" s="20" t="s">
        <v>464</v>
      </c>
      <c r="C132" s="21" t="s">
        <v>509</v>
      </c>
      <c r="D132" s="16" t="s">
        <v>510</v>
      </c>
      <c r="E132" s="16" t="s">
        <v>511</v>
      </c>
      <c r="F132" s="22"/>
      <c r="G132" s="23"/>
      <c r="H132" s="23">
        <f t="shared" si="25"/>
        <v>0</v>
      </c>
      <c r="I132" s="58">
        <v>45</v>
      </c>
      <c r="J132" s="59">
        <v>57</v>
      </c>
      <c r="K132" s="60">
        <f t="shared" si="26"/>
        <v>0</v>
      </c>
    </row>
    <row r="133" spans="1:16209" s="18" customFormat="1" ht="45">
      <c r="A133" s="19" t="s">
        <v>512</v>
      </c>
      <c r="B133" s="20" t="s">
        <v>464</v>
      </c>
      <c r="C133" s="21" t="s">
        <v>513</v>
      </c>
      <c r="D133" s="16" t="s">
        <v>514</v>
      </c>
      <c r="E133" s="16" t="s">
        <v>515</v>
      </c>
      <c r="F133" s="22"/>
      <c r="G133" s="23"/>
      <c r="H133" s="23">
        <f t="shared" si="25"/>
        <v>0</v>
      </c>
      <c r="I133" s="58">
        <v>50</v>
      </c>
      <c r="J133" s="59">
        <v>38</v>
      </c>
      <c r="K133" s="60">
        <f t="shared" si="26"/>
        <v>0</v>
      </c>
    </row>
    <row r="134" spans="1:16209" s="18" customFormat="1" ht="45">
      <c r="A134" s="19" t="s">
        <v>516</v>
      </c>
      <c r="B134" s="20" t="s">
        <v>464</v>
      </c>
      <c r="C134" s="21" t="s">
        <v>517</v>
      </c>
      <c r="D134" s="16" t="s">
        <v>518</v>
      </c>
      <c r="E134" s="16" t="s">
        <v>519</v>
      </c>
      <c r="F134" s="70"/>
      <c r="G134" s="23"/>
      <c r="H134" s="23">
        <f t="shared" si="25"/>
        <v>0</v>
      </c>
      <c r="I134" s="58">
        <v>55</v>
      </c>
      <c r="J134" s="59">
        <v>87</v>
      </c>
      <c r="K134" s="60">
        <f t="shared" si="26"/>
        <v>0</v>
      </c>
    </row>
    <row r="135" spans="1:16209" s="18" customFormat="1" ht="112.5">
      <c r="A135" s="19" t="s">
        <v>520</v>
      </c>
      <c r="B135" s="20" t="s">
        <v>464</v>
      </c>
      <c r="C135" s="21" t="s">
        <v>521</v>
      </c>
      <c r="D135" s="16" t="s">
        <v>522</v>
      </c>
      <c r="E135" s="16" t="s">
        <v>523</v>
      </c>
      <c r="F135" s="22"/>
      <c r="G135" s="23"/>
      <c r="H135" s="23">
        <f t="shared" si="25"/>
        <v>0</v>
      </c>
      <c r="I135" s="58">
        <v>35</v>
      </c>
      <c r="J135" s="59">
        <v>2152</v>
      </c>
      <c r="K135" s="60">
        <f t="shared" si="26"/>
        <v>0</v>
      </c>
    </row>
    <row r="136" spans="1:16209" s="18" customFormat="1" ht="78.75">
      <c r="A136" s="19" t="s">
        <v>524</v>
      </c>
      <c r="B136" s="20" t="s">
        <v>464</v>
      </c>
      <c r="C136" s="21" t="s">
        <v>525</v>
      </c>
      <c r="D136" s="16" t="s">
        <v>526</v>
      </c>
      <c r="E136" s="16" t="s">
        <v>527</v>
      </c>
      <c r="F136" s="22"/>
      <c r="G136" s="23"/>
      <c r="H136" s="23">
        <f t="shared" si="25"/>
        <v>0</v>
      </c>
      <c r="I136" s="58">
        <v>38</v>
      </c>
      <c r="J136" s="59">
        <v>57</v>
      </c>
      <c r="K136" s="60">
        <f t="shared" si="26"/>
        <v>0</v>
      </c>
    </row>
    <row r="137" spans="1:16209" s="18" customFormat="1" ht="78.75">
      <c r="A137" s="19" t="s">
        <v>528</v>
      </c>
      <c r="B137" s="20" t="s">
        <v>464</v>
      </c>
      <c r="C137" s="21" t="s">
        <v>529</v>
      </c>
      <c r="D137" s="16" t="s">
        <v>530</v>
      </c>
      <c r="E137" s="16" t="s">
        <v>531</v>
      </c>
      <c r="F137" s="22"/>
      <c r="G137" s="23"/>
      <c r="H137" s="23">
        <f t="shared" si="25"/>
        <v>0</v>
      </c>
      <c r="I137" s="58">
        <v>45</v>
      </c>
      <c r="J137" s="59">
        <v>33</v>
      </c>
      <c r="K137" s="60">
        <f t="shared" si="26"/>
        <v>0</v>
      </c>
    </row>
    <row r="138" spans="1:16209" s="18" customFormat="1" ht="67.5">
      <c r="A138" s="19" t="s">
        <v>532</v>
      </c>
      <c r="B138" s="20" t="s">
        <v>464</v>
      </c>
      <c r="C138" s="21" t="s">
        <v>533</v>
      </c>
      <c r="D138" s="16" t="s">
        <v>534</v>
      </c>
      <c r="E138" s="16" t="s">
        <v>535</v>
      </c>
      <c r="F138" s="22"/>
      <c r="G138" s="23"/>
      <c r="H138" s="23">
        <f t="shared" si="25"/>
        <v>0</v>
      </c>
      <c r="I138" s="58">
        <v>45</v>
      </c>
      <c r="J138" s="59">
        <v>6</v>
      </c>
      <c r="K138" s="60">
        <f t="shared" si="26"/>
        <v>0</v>
      </c>
    </row>
    <row r="139" spans="1:16209" s="18" customFormat="1" ht="56.25">
      <c r="A139" s="19" t="s">
        <v>536</v>
      </c>
      <c r="B139" s="20" t="s">
        <v>464</v>
      </c>
      <c r="C139" s="21" t="s">
        <v>537</v>
      </c>
      <c r="D139" s="16" t="s">
        <v>538</v>
      </c>
      <c r="E139" s="16" t="s">
        <v>539</v>
      </c>
      <c r="F139" s="22"/>
      <c r="G139" s="23"/>
      <c r="H139" s="23">
        <f t="shared" si="25"/>
        <v>0</v>
      </c>
      <c r="I139" s="58">
        <v>25</v>
      </c>
      <c r="J139" s="59">
        <v>665</v>
      </c>
      <c r="K139" s="60">
        <f t="shared" si="26"/>
        <v>0</v>
      </c>
    </row>
    <row r="140" spans="1:16209" s="18" customFormat="1" ht="67.5">
      <c r="A140" s="19" t="s">
        <v>540</v>
      </c>
      <c r="B140" s="20" t="s">
        <v>464</v>
      </c>
      <c r="C140" s="21" t="s">
        <v>541</v>
      </c>
      <c r="D140" s="16" t="s">
        <v>542</v>
      </c>
      <c r="E140" s="16" t="s">
        <v>543</v>
      </c>
      <c r="F140" s="22"/>
      <c r="G140" s="23"/>
      <c r="H140" s="23">
        <f t="shared" si="25"/>
        <v>0</v>
      </c>
      <c r="I140" s="58">
        <v>40</v>
      </c>
      <c r="J140" s="59">
        <v>31</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5">
      <c r="A141" s="19" t="s">
        <v>544</v>
      </c>
      <c r="B141" s="20" t="s">
        <v>464</v>
      </c>
      <c r="C141" s="21" t="s">
        <v>545</v>
      </c>
      <c r="D141" s="16" t="s">
        <v>546</v>
      </c>
      <c r="E141" s="16" t="s">
        <v>547</v>
      </c>
      <c r="F141" s="22"/>
      <c r="G141" s="23"/>
      <c r="H141" s="23">
        <f t="shared" si="25"/>
        <v>0</v>
      </c>
      <c r="I141" s="58">
        <v>22</v>
      </c>
      <c r="J141" s="59">
        <v>103</v>
      </c>
      <c r="K141" s="60">
        <f t="shared" si="26"/>
        <v>0</v>
      </c>
    </row>
    <row r="142" spans="1:16209" s="18" customFormat="1" ht="112.5">
      <c r="A142" s="19" t="s">
        <v>548</v>
      </c>
      <c r="B142" s="20" t="s">
        <v>464</v>
      </c>
      <c r="C142" s="21" t="s">
        <v>549</v>
      </c>
      <c r="D142" s="16" t="s">
        <v>550</v>
      </c>
      <c r="E142" s="16" t="s">
        <v>551</v>
      </c>
      <c r="F142" s="22"/>
      <c r="G142" s="23"/>
      <c r="H142" s="23">
        <f t="shared" si="25"/>
        <v>0</v>
      </c>
      <c r="I142" s="58">
        <v>20</v>
      </c>
      <c r="J142" s="59">
        <v>2152</v>
      </c>
      <c r="K142" s="60">
        <f t="shared" si="26"/>
        <v>0</v>
      </c>
    </row>
    <row r="143" spans="1:16209" s="18" customFormat="1" ht="112.5">
      <c r="A143" s="19" t="s">
        <v>552</v>
      </c>
      <c r="B143" s="20" t="s">
        <v>464</v>
      </c>
      <c r="C143" s="21" t="s">
        <v>553</v>
      </c>
      <c r="D143" s="16" t="s">
        <v>554</v>
      </c>
      <c r="E143" s="16" t="s">
        <v>555</v>
      </c>
      <c r="F143" s="22"/>
      <c r="G143" s="23"/>
      <c r="H143" s="23">
        <f t="shared" si="25"/>
        <v>0</v>
      </c>
      <c r="I143" s="58">
        <v>23</v>
      </c>
      <c r="J143" s="59">
        <v>57</v>
      </c>
      <c r="K143" s="60">
        <f t="shared" si="26"/>
        <v>0</v>
      </c>
    </row>
    <row r="144" spans="1:16209" s="18" customFormat="1" ht="101.25">
      <c r="A144" s="19" t="s">
        <v>556</v>
      </c>
      <c r="B144" s="20" t="s">
        <v>464</v>
      </c>
      <c r="C144" s="21" t="s">
        <v>557</v>
      </c>
      <c r="D144" s="16" t="s">
        <v>558</v>
      </c>
      <c r="E144" s="16" t="s">
        <v>559</v>
      </c>
      <c r="F144" s="22"/>
      <c r="G144" s="23"/>
      <c r="H144" s="23">
        <f t="shared" si="25"/>
        <v>0</v>
      </c>
      <c r="I144" s="58">
        <v>24</v>
      </c>
      <c r="J144" s="59">
        <v>33</v>
      </c>
      <c r="K144" s="60">
        <f t="shared" si="26"/>
        <v>0</v>
      </c>
    </row>
    <row r="145" spans="1:11" s="18" customFormat="1" ht="90">
      <c r="A145" s="19" t="s">
        <v>560</v>
      </c>
      <c r="B145" s="20" t="s">
        <v>464</v>
      </c>
      <c r="C145" s="21" t="s">
        <v>561</v>
      </c>
      <c r="D145" s="16" t="s">
        <v>562</v>
      </c>
      <c r="E145" s="16" t="s">
        <v>563</v>
      </c>
      <c r="F145" s="22"/>
      <c r="G145" s="23"/>
      <c r="H145" s="23">
        <f t="shared" si="25"/>
        <v>0</v>
      </c>
      <c r="I145" s="58">
        <v>18</v>
      </c>
      <c r="J145" s="59">
        <v>2</v>
      </c>
      <c r="K145" s="60">
        <f t="shared" si="26"/>
        <v>0</v>
      </c>
    </row>
    <row r="146" spans="1:11" s="18" customFormat="1" ht="78.75">
      <c r="A146" s="19" t="s">
        <v>564</v>
      </c>
      <c r="B146" s="20" t="s">
        <v>295</v>
      </c>
      <c r="C146" s="21" t="s">
        <v>565</v>
      </c>
      <c r="D146" s="16" t="s">
        <v>566</v>
      </c>
      <c r="E146" s="16" t="s">
        <v>567</v>
      </c>
      <c r="F146" s="22"/>
      <c r="G146" s="23"/>
      <c r="H146" s="23">
        <f t="shared" si="25"/>
        <v>0</v>
      </c>
      <c r="I146" s="58">
        <v>18</v>
      </c>
      <c r="J146" s="59">
        <v>108</v>
      </c>
      <c r="K146" s="60">
        <f t="shared" si="26"/>
        <v>0</v>
      </c>
    </row>
    <row r="147" spans="1:11" s="18" customFormat="1" ht="112.5">
      <c r="A147" s="19" t="s">
        <v>568</v>
      </c>
      <c r="B147" s="20" t="s">
        <v>295</v>
      </c>
      <c r="C147" s="21" t="s">
        <v>569</v>
      </c>
      <c r="D147" s="16" t="s">
        <v>570</v>
      </c>
      <c r="E147" s="16" t="s">
        <v>571</v>
      </c>
      <c r="F147" s="22"/>
      <c r="G147" s="23"/>
      <c r="H147" s="23">
        <f t="shared" si="25"/>
        <v>0</v>
      </c>
      <c r="I147" s="58">
        <v>28</v>
      </c>
      <c r="J147" s="59">
        <v>38</v>
      </c>
      <c r="K147" s="60">
        <f t="shared" si="26"/>
        <v>0</v>
      </c>
    </row>
    <row r="148" spans="1:11" s="18" customFormat="1" ht="56.25">
      <c r="A148" s="19" t="s">
        <v>572</v>
      </c>
      <c r="B148" s="20" t="s">
        <v>464</v>
      </c>
      <c r="C148" s="21" t="s">
        <v>573</v>
      </c>
      <c r="D148" s="16" t="s">
        <v>574</v>
      </c>
      <c r="E148" s="16" t="s">
        <v>575</v>
      </c>
      <c r="F148" s="22"/>
      <c r="G148" s="23"/>
      <c r="H148" s="23">
        <f t="shared" si="25"/>
        <v>0</v>
      </c>
      <c r="I148" s="58">
        <v>60</v>
      </c>
      <c r="J148" s="59">
        <v>5</v>
      </c>
      <c r="K148" s="60">
        <f t="shared" si="26"/>
        <v>0</v>
      </c>
    </row>
    <row r="149" spans="1:11" s="18" customFormat="1" ht="22.5">
      <c r="A149" s="19" t="s">
        <v>576</v>
      </c>
      <c r="B149" s="20"/>
      <c r="C149" s="21" t="s">
        <v>577</v>
      </c>
      <c r="D149" s="16" t="s">
        <v>578</v>
      </c>
      <c r="E149" s="16" t="s">
        <v>579</v>
      </c>
      <c r="F149" s="22"/>
      <c r="G149" s="23"/>
      <c r="H149" s="23"/>
      <c r="I149" s="54"/>
      <c r="J149" s="59"/>
      <c r="K149" s="15" t="s">
        <v>14</v>
      </c>
    </row>
    <row r="150" spans="1:11" s="18" customFormat="1" ht="78.75">
      <c r="A150" s="19" t="s">
        <v>580</v>
      </c>
      <c r="B150" s="20" t="s">
        <v>204</v>
      </c>
      <c r="C150" s="21" t="s">
        <v>581</v>
      </c>
      <c r="D150" s="16" t="s">
        <v>582</v>
      </c>
      <c r="E150" s="16" t="s">
        <v>583</v>
      </c>
      <c r="F150" s="22"/>
      <c r="G150" s="23"/>
      <c r="H150" s="23">
        <f t="shared" ref="H150:H152" si="27">F150+G150</f>
        <v>0</v>
      </c>
      <c r="I150" s="58">
        <v>160</v>
      </c>
      <c r="J150" s="59">
        <v>2</v>
      </c>
      <c r="K150" s="60">
        <f t="shared" ref="K150:K152" si="28">H150*J150</f>
        <v>0</v>
      </c>
    </row>
    <row r="151" spans="1:11" s="18" customFormat="1" ht="78.75">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112.5">
      <c r="A152" s="19" t="s">
        <v>588</v>
      </c>
      <c r="B152" s="20" t="s">
        <v>171</v>
      </c>
      <c r="C152" s="21" t="s">
        <v>589</v>
      </c>
      <c r="D152" s="16" t="s">
        <v>590</v>
      </c>
      <c r="E152" s="16" t="s">
        <v>591</v>
      </c>
      <c r="F152" s="22"/>
      <c r="G152" s="23"/>
      <c r="H152" s="23">
        <f t="shared" si="27"/>
        <v>0</v>
      </c>
      <c r="I152" s="58">
        <v>150</v>
      </c>
      <c r="J152" s="59">
        <v>37</v>
      </c>
      <c r="K152" s="60">
        <f t="shared" si="28"/>
        <v>0</v>
      </c>
    </row>
    <row r="153" spans="1:11" s="18" customFormat="1" ht="22.5">
      <c r="A153" s="19" t="s">
        <v>592</v>
      </c>
      <c r="B153" s="20"/>
      <c r="C153" s="21" t="s">
        <v>593</v>
      </c>
      <c r="D153" s="16" t="s">
        <v>594</v>
      </c>
      <c r="E153" s="16" t="s">
        <v>595</v>
      </c>
      <c r="F153" s="22"/>
      <c r="G153" s="23"/>
      <c r="H153" s="23"/>
      <c r="I153" s="54"/>
      <c r="J153" s="59"/>
      <c r="K153" s="15" t="s">
        <v>14</v>
      </c>
    </row>
    <row r="154" spans="1:11" s="18" customFormat="1" ht="90">
      <c r="A154" s="19" t="s">
        <v>596</v>
      </c>
      <c r="B154" s="20"/>
      <c r="C154" s="21" t="s">
        <v>597</v>
      </c>
      <c r="D154" s="16" t="s">
        <v>598</v>
      </c>
      <c r="E154" s="16" t="s">
        <v>599</v>
      </c>
      <c r="F154" s="22"/>
      <c r="G154" s="23"/>
      <c r="H154" s="23"/>
      <c r="I154" s="54"/>
      <c r="J154" s="59"/>
      <c r="K154" s="15" t="s">
        <v>14</v>
      </c>
    </row>
    <row r="155" spans="1:11" s="18" customFormat="1" ht="45">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5">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5">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5">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7.5">
      <c r="A159" s="19" t="s">
        <v>616</v>
      </c>
      <c r="B159" s="20" t="s">
        <v>204</v>
      </c>
      <c r="C159" s="21" t="s">
        <v>617</v>
      </c>
      <c r="D159" s="21" t="s">
        <v>618</v>
      </c>
      <c r="E159" s="21" t="s">
        <v>619</v>
      </c>
      <c r="F159" s="22"/>
      <c r="G159" s="23"/>
      <c r="H159" s="23">
        <f t="shared" si="29"/>
        <v>0</v>
      </c>
      <c r="I159" s="58">
        <v>300</v>
      </c>
      <c r="J159" s="59">
        <v>1</v>
      </c>
      <c r="K159" s="60">
        <f t="shared" si="30"/>
        <v>0</v>
      </c>
    </row>
    <row r="160" spans="1:11" s="18" customFormat="1" ht="22.5">
      <c r="A160" s="19" t="s">
        <v>620</v>
      </c>
      <c r="B160" s="20"/>
      <c r="C160" s="21" t="s">
        <v>621</v>
      </c>
      <c r="D160" s="16" t="s">
        <v>622</v>
      </c>
      <c r="E160" s="16" t="s">
        <v>623</v>
      </c>
      <c r="F160" s="22"/>
      <c r="G160" s="23"/>
      <c r="H160" s="23"/>
      <c r="I160" s="54"/>
      <c r="J160" s="59"/>
      <c r="K160" s="15" t="s">
        <v>14</v>
      </c>
    </row>
    <row r="161" spans="1:11" s="18" customFormat="1" ht="90">
      <c r="A161" s="26" t="s">
        <v>624</v>
      </c>
      <c r="B161" s="20" t="s">
        <v>295</v>
      </c>
      <c r="C161" s="21" t="s">
        <v>625</v>
      </c>
      <c r="D161" s="16" t="s">
        <v>626</v>
      </c>
      <c r="E161" s="16" t="s">
        <v>627</v>
      </c>
      <c r="F161" s="22"/>
      <c r="G161" s="23"/>
      <c r="H161" s="23">
        <f>F161+G161</f>
        <v>0</v>
      </c>
      <c r="I161" s="58">
        <v>11</v>
      </c>
      <c r="J161" s="59">
        <v>112</v>
      </c>
      <c r="K161" s="60">
        <f>H161*J161</f>
        <v>0</v>
      </c>
    </row>
    <row r="162" spans="1:11" s="18" customFormat="1" ht="303.75">
      <c r="A162" s="71" t="s">
        <v>628</v>
      </c>
      <c r="B162" s="27"/>
      <c r="C162" s="28" t="s">
        <v>629</v>
      </c>
      <c r="D162" s="28" t="s">
        <v>630</v>
      </c>
      <c r="E162" s="34" t="s">
        <v>631</v>
      </c>
      <c r="F162" s="22"/>
      <c r="G162" s="23"/>
      <c r="H162" s="23"/>
      <c r="I162" s="54"/>
      <c r="J162" s="59"/>
      <c r="K162" s="15" t="s">
        <v>14</v>
      </c>
    </row>
    <row r="163" spans="1:11" s="18" customFormat="1" ht="146.25">
      <c r="A163" s="36"/>
      <c r="B163" s="37"/>
      <c r="C163" s="38"/>
      <c r="D163" s="38" t="s">
        <v>632</v>
      </c>
      <c r="E163" s="39" t="s">
        <v>633</v>
      </c>
      <c r="F163" s="22"/>
      <c r="G163" s="23"/>
      <c r="H163" s="23"/>
      <c r="I163" s="54"/>
      <c r="J163" s="59"/>
      <c r="K163" s="15"/>
    </row>
    <row r="164" spans="1:11" s="18" customFormat="1" ht="22.5">
      <c r="A164" s="72" t="s">
        <v>634</v>
      </c>
      <c r="B164" s="47"/>
      <c r="C164" s="38" t="s">
        <v>635</v>
      </c>
      <c r="D164" s="38" t="s">
        <v>636</v>
      </c>
      <c r="E164" s="38" t="s">
        <v>637</v>
      </c>
      <c r="F164" s="22"/>
      <c r="G164" s="23"/>
      <c r="H164" s="23"/>
      <c r="I164" s="54"/>
      <c r="J164" s="59"/>
      <c r="K164" s="15" t="s">
        <v>14</v>
      </c>
    </row>
    <row r="165" spans="1:11" s="18" customFormat="1" ht="67.5">
      <c r="A165" s="51" t="s">
        <v>638</v>
      </c>
      <c r="B165" s="20"/>
      <c r="C165" s="21" t="s">
        <v>639</v>
      </c>
      <c r="D165" s="16" t="s">
        <v>640</v>
      </c>
      <c r="E165" s="16" t="s">
        <v>641</v>
      </c>
      <c r="F165" s="22"/>
      <c r="G165" s="23"/>
      <c r="H165" s="23"/>
      <c r="I165" s="54"/>
      <c r="J165" s="59"/>
      <c r="K165" s="15" t="s">
        <v>14</v>
      </c>
    </row>
    <row r="166" spans="1:11" s="18" customFormat="1" ht="22.5">
      <c r="A166" s="51" t="s">
        <v>642</v>
      </c>
      <c r="B166" s="20" t="s">
        <v>643</v>
      </c>
      <c r="C166" s="21" t="s">
        <v>644</v>
      </c>
      <c r="D166" s="21" t="s">
        <v>645</v>
      </c>
      <c r="E166" s="16" t="s">
        <v>646</v>
      </c>
      <c r="F166" s="22"/>
      <c r="G166" s="23"/>
      <c r="H166" s="23">
        <f t="shared" ref="H166:H167" si="31">F166+G166</f>
        <v>0</v>
      </c>
      <c r="I166" s="58">
        <v>25</v>
      </c>
      <c r="J166" s="59">
        <v>881</v>
      </c>
      <c r="K166" s="60">
        <f t="shared" ref="K166:K167" si="32">H166*J166</f>
        <v>0</v>
      </c>
    </row>
    <row r="167" spans="1:11" s="18" customFormat="1" ht="22.5">
      <c r="A167" s="51" t="s">
        <v>647</v>
      </c>
      <c r="B167" s="20" t="s">
        <v>643</v>
      </c>
      <c r="C167" s="21" t="s">
        <v>648</v>
      </c>
      <c r="D167" s="21" t="s">
        <v>649</v>
      </c>
      <c r="E167" s="16" t="s">
        <v>650</v>
      </c>
      <c r="F167" s="22"/>
      <c r="G167" s="23"/>
      <c r="H167" s="23">
        <f t="shared" si="31"/>
        <v>0</v>
      </c>
      <c r="I167" s="58">
        <v>14</v>
      </c>
      <c r="J167" s="59">
        <v>1299</v>
      </c>
      <c r="K167" s="60">
        <f t="shared" si="32"/>
        <v>0</v>
      </c>
    </row>
    <row r="168" spans="1:11" s="18" customFormat="1" ht="112.5">
      <c r="A168" s="51" t="s">
        <v>651</v>
      </c>
      <c r="B168" s="20"/>
      <c r="C168" s="21" t="s">
        <v>652</v>
      </c>
      <c r="D168" s="73" t="s">
        <v>653</v>
      </c>
      <c r="E168" s="74" t="s">
        <v>654</v>
      </c>
      <c r="F168" s="22"/>
      <c r="G168" s="23"/>
      <c r="H168" s="23"/>
      <c r="I168" s="54"/>
      <c r="J168" s="59"/>
      <c r="K168" s="15" t="s">
        <v>14</v>
      </c>
    </row>
    <row r="169" spans="1:11" s="18" customFormat="1" ht="33.75">
      <c r="A169" s="51">
        <v>9002050</v>
      </c>
      <c r="B169" s="20" t="s">
        <v>643</v>
      </c>
      <c r="C169" s="21" t="s">
        <v>655</v>
      </c>
      <c r="D169" s="21" t="s">
        <v>656</v>
      </c>
      <c r="E169" s="16" t="s">
        <v>657</v>
      </c>
      <c r="F169" s="22"/>
      <c r="G169" s="23"/>
      <c r="H169" s="23">
        <f t="shared" ref="H169:H171" si="33">F169+G169</f>
        <v>0</v>
      </c>
      <c r="I169" s="58">
        <v>50</v>
      </c>
      <c r="J169" s="59">
        <v>83</v>
      </c>
      <c r="K169" s="60">
        <f t="shared" ref="K169:K171" si="34">H169*J169</f>
        <v>0</v>
      </c>
    </row>
    <row r="170" spans="1:11" s="18" customFormat="1" ht="33.75">
      <c r="A170" s="51">
        <v>9002070</v>
      </c>
      <c r="B170" s="20" t="s">
        <v>643</v>
      </c>
      <c r="C170" s="21" t="s">
        <v>658</v>
      </c>
      <c r="D170" s="21" t="s">
        <v>659</v>
      </c>
      <c r="E170" s="16" t="s">
        <v>660</v>
      </c>
      <c r="F170" s="22"/>
      <c r="G170" s="23"/>
      <c r="H170" s="23">
        <f t="shared" si="33"/>
        <v>0</v>
      </c>
      <c r="I170" s="58">
        <v>75</v>
      </c>
      <c r="J170" s="59">
        <v>15</v>
      </c>
      <c r="K170" s="60">
        <f t="shared" si="34"/>
        <v>0</v>
      </c>
    </row>
    <row r="171" spans="1:11" s="18" customFormat="1" ht="33.75">
      <c r="A171" s="51">
        <v>9002080</v>
      </c>
      <c r="B171" s="20" t="s">
        <v>643</v>
      </c>
      <c r="C171" s="21" t="s">
        <v>661</v>
      </c>
      <c r="D171" s="21" t="s">
        <v>662</v>
      </c>
      <c r="E171" s="16" t="s">
        <v>663</v>
      </c>
      <c r="F171" s="22"/>
      <c r="G171" s="23"/>
      <c r="H171" s="23">
        <f t="shared" si="33"/>
        <v>0</v>
      </c>
      <c r="I171" s="58">
        <v>115</v>
      </c>
      <c r="J171" s="59">
        <v>6</v>
      </c>
      <c r="K171" s="60">
        <f t="shared" si="34"/>
        <v>0</v>
      </c>
    </row>
    <row r="172" spans="1:11" s="18" customFormat="1" ht="45">
      <c r="A172" s="51" t="s">
        <v>664</v>
      </c>
      <c r="B172" s="20"/>
      <c r="C172" s="21" t="s">
        <v>665</v>
      </c>
      <c r="D172" s="16" t="s">
        <v>666</v>
      </c>
      <c r="E172" s="16" t="s">
        <v>667</v>
      </c>
      <c r="F172" s="22"/>
      <c r="G172" s="23"/>
      <c r="H172" s="23"/>
      <c r="I172" s="54"/>
      <c r="J172" s="59"/>
      <c r="K172" s="15" t="s">
        <v>14</v>
      </c>
    </row>
    <row r="173" spans="1:11" s="18" customFormat="1" ht="45">
      <c r="A173" s="51" t="s">
        <v>668</v>
      </c>
      <c r="B173" s="20" t="s">
        <v>643</v>
      </c>
      <c r="C173" s="21" t="s">
        <v>669</v>
      </c>
      <c r="D173" s="16" t="s">
        <v>670</v>
      </c>
      <c r="E173" s="16" t="s">
        <v>671</v>
      </c>
      <c r="F173" s="22"/>
      <c r="G173" s="23"/>
      <c r="H173" s="23">
        <f t="shared" ref="H173:H175" si="35">F173+G173</f>
        <v>0</v>
      </c>
      <c r="I173" s="58">
        <v>35</v>
      </c>
      <c r="J173" s="59">
        <v>112</v>
      </c>
      <c r="K173" s="60">
        <f t="shared" ref="K173:K175" si="36">H173*J173</f>
        <v>0</v>
      </c>
    </row>
    <row r="174" spans="1:11" s="18" customFormat="1" ht="33.75">
      <c r="A174" s="51" t="s">
        <v>672</v>
      </c>
      <c r="B174" s="20" t="s">
        <v>643</v>
      </c>
      <c r="C174" s="21" t="s">
        <v>673</v>
      </c>
      <c r="D174" s="16" t="s">
        <v>674</v>
      </c>
      <c r="E174" s="16" t="s">
        <v>675</v>
      </c>
      <c r="F174" s="22"/>
      <c r="G174" s="23"/>
      <c r="H174" s="23">
        <f t="shared" si="35"/>
        <v>0</v>
      </c>
      <c r="I174" s="58">
        <v>50</v>
      </c>
      <c r="J174" s="59">
        <v>1</v>
      </c>
      <c r="K174" s="60">
        <f t="shared" si="36"/>
        <v>0</v>
      </c>
    </row>
    <row r="175" spans="1:11" s="18" customFormat="1" ht="45">
      <c r="A175" s="51" t="s">
        <v>676</v>
      </c>
      <c r="B175" s="20" t="s">
        <v>643</v>
      </c>
      <c r="C175" s="21" t="s">
        <v>677</v>
      </c>
      <c r="D175" s="16" t="s">
        <v>678</v>
      </c>
      <c r="E175" s="16" t="s">
        <v>679</v>
      </c>
      <c r="F175" s="22"/>
      <c r="G175" s="23"/>
      <c r="H175" s="23">
        <f t="shared" si="35"/>
        <v>0</v>
      </c>
      <c r="I175" s="58">
        <v>35</v>
      </c>
      <c r="J175" s="59">
        <v>2521</v>
      </c>
      <c r="K175" s="60">
        <f t="shared" si="36"/>
        <v>0</v>
      </c>
    </row>
    <row r="176" spans="1:11" s="18" customFormat="1" ht="22.5">
      <c r="A176" s="51" t="s">
        <v>680</v>
      </c>
      <c r="B176" s="20"/>
      <c r="C176" s="21" t="s">
        <v>681</v>
      </c>
      <c r="D176" s="16" t="s">
        <v>682</v>
      </c>
      <c r="E176" s="16" t="s">
        <v>683</v>
      </c>
      <c r="F176" s="22"/>
      <c r="G176" s="23"/>
      <c r="H176" s="23"/>
      <c r="I176" s="54"/>
      <c r="J176" s="59"/>
      <c r="K176" s="15" t="s">
        <v>14</v>
      </c>
    </row>
    <row r="177" spans="1:16209" s="18" customFormat="1" ht="45">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33.75">
      <c r="A178" s="51" t="s">
        <v>688</v>
      </c>
      <c r="B178" s="20"/>
      <c r="C178" s="21" t="s">
        <v>689</v>
      </c>
      <c r="D178" s="16" t="s">
        <v>690</v>
      </c>
      <c r="E178" s="16" t="s">
        <v>691</v>
      </c>
      <c r="F178" s="22"/>
      <c r="G178" s="23"/>
      <c r="H178" s="23"/>
      <c r="I178" s="54"/>
      <c r="J178" s="59"/>
      <c r="K178" s="15" t="s">
        <v>14</v>
      </c>
    </row>
    <row r="179" spans="1:16209" s="18" customFormat="1" ht="22.5">
      <c r="A179" s="51" t="s">
        <v>692</v>
      </c>
      <c r="B179" s="20" t="s">
        <v>643</v>
      </c>
      <c r="C179" s="21" t="s">
        <v>693</v>
      </c>
      <c r="D179" s="21" t="s">
        <v>694</v>
      </c>
      <c r="E179" s="16" t="s">
        <v>695</v>
      </c>
      <c r="F179" s="22"/>
      <c r="G179" s="23"/>
      <c r="H179" s="23">
        <f>F179+G179</f>
        <v>0</v>
      </c>
      <c r="I179" s="58">
        <v>30</v>
      </c>
      <c r="J179" s="59">
        <v>1</v>
      </c>
      <c r="K179" s="60">
        <f>H179*J179</f>
        <v>0</v>
      </c>
    </row>
    <row r="180" spans="1:16209" s="18" customFormat="1" ht="135">
      <c r="A180" s="51" t="s">
        <v>696</v>
      </c>
      <c r="B180" s="20"/>
      <c r="C180" s="21" t="s">
        <v>697</v>
      </c>
      <c r="D180" s="16" t="s">
        <v>698</v>
      </c>
      <c r="E180" s="16" t="s">
        <v>699</v>
      </c>
      <c r="F180" s="22"/>
      <c r="G180" s="23"/>
      <c r="H180" s="23"/>
      <c r="I180" s="54"/>
      <c r="J180" s="59"/>
      <c r="K180" s="21"/>
    </row>
    <row r="181" spans="1:16209" s="18" customFormat="1" ht="22.5">
      <c r="A181" s="51">
        <v>9003050</v>
      </c>
      <c r="B181" s="20" t="s">
        <v>643</v>
      </c>
      <c r="C181" s="21" t="s">
        <v>700</v>
      </c>
      <c r="D181" s="21" t="s">
        <v>701</v>
      </c>
      <c r="E181" s="16" t="s">
        <v>702</v>
      </c>
      <c r="F181" s="22"/>
      <c r="G181" s="23"/>
      <c r="H181" s="23">
        <f t="shared" ref="H181:H182" si="37">F181+G181</f>
        <v>0</v>
      </c>
      <c r="I181" s="58">
        <v>15</v>
      </c>
      <c r="J181" s="59">
        <v>17</v>
      </c>
      <c r="K181" s="60">
        <f t="shared" ref="K181:K183" si="38">H181*J181</f>
        <v>0</v>
      </c>
    </row>
    <row r="182" spans="1:16209" s="18" customFormat="1" ht="22.5">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5">
      <c r="A183" s="51">
        <v>9004050</v>
      </c>
      <c r="B183" s="20" t="s">
        <v>171</v>
      </c>
      <c r="C183" s="21" t="s">
        <v>68</v>
      </c>
      <c r="D183" s="16" t="s">
        <v>706</v>
      </c>
      <c r="E183" s="16" t="s">
        <v>707</v>
      </c>
      <c r="F183" s="14"/>
      <c r="G183" s="15"/>
      <c r="H183" s="23">
        <v>150</v>
      </c>
      <c r="I183" s="58">
        <v>150</v>
      </c>
      <c r="J183" s="59">
        <v>573</v>
      </c>
      <c r="K183" s="60">
        <f t="shared" si="38"/>
        <v>85950</v>
      </c>
    </row>
    <row r="184" spans="1:16209" s="18" customFormat="1" ht="45">
      <c r="A184" s="19" t="s">
        <v>708</v>
      </c>
      <c r="B184" s="20"/>
      <c r="C184" s="21" t="s">
        <v>709</v>
      </c>
      <c r="D184" s="16" t="s">
        <v>710</v>
      </c>
      <c r="E184" s="16" t="s">
        <v>711</v>
      </c>
      <c r="F184" s="75"/>
      <c r="G184" s="60"/>
      <c r="H184" s="23"/>
      <c r="I184" s="54"/>
      <c r="J184" s="59"/>
      <c r="K184" s="21"/>
    </row>
    <row r="185" spans="1:16209" s="18" customFormat="1" ht="33.75">
      <c r="A185" s="51">
        <v>9005050</v>
      </c>
      <c r="B185" s="63" t="s">
        <v>204</v>
      </c>
      <c r="C185" s="76" t="s">
        <v>712</v>
      </c>
      <c r="D185" s="77" t="s">
        <v>713</v>
      </c>
      <c r="E185" s="77" t="s">
        <v>714</v>
      </c>
      <c r="F185" s="75"/>
      <c r="G185" s="60"/>
      <c r="H185" s="23">
        <f t="shared" ref="H185" si="39">F185+G185</f>
        <v>0</v>
      </c>
      <c r="I185" s="58">
        <v>120</v>
      </c>
      <c r="J185" s="59">
        <v>12</v>
      </c>
      <c r="K185" s="60">
        <f t="shared" ref="K185" si="40">H185*J185</f>
        <v>0</v>
      </c>
    </row>
    <row r="186" spans="1:16209" s="52" customFormat="1" ht="326.25">
      <c r="A186" s="51" t="s">
        <v>715</v>
      </c>
      <c r="B186" s="20" t="s">
        <v>716</v>
      </c>
      <c r="C186" s="54" t="s">
        <v>717</v>
      </c>
      <c r="D186" s="78" t="s">
        <v>718</v>
      </c>
      <c r="E186" s="78" t="s">
        <v>719</v>
      </c>
      <c r="F186" s="79" t="s">
        <v>720</v>
      </c>
      <c r="G186" s="80"/>
      <c r="H186" s="24">
        <v>7370</v>
      </c>
      <c r="I186" s="58">
        <v>0</v>
      </c>
      <c r="J186" s="24">
        <v>1</v>
      </c>
      <c r="K186" s="60">
        <f>G186*H186*J186</f>
        <v>0</v>
      </c>
    </row>
    <row r="187" spans="1:16209" s="18" customFormat="1" ht="293.25">
      <c r="A187" s="51" t="s">
        <v>721</v>
      </c>
      <c r="B187" s="20" t="s">
        <v>716</v>
      </c>
      <c r="C187" s="54"/>
      <c r="D187" s="78" t="s">
        <v>722</v>
      </c>
      <c r="E187" s="78" t="s">
        <v>723</v>
      </c>
      <c r="F187" s="79" t="s">
        <v>724</v>
      </c>
      <c r="G187" s="80"/>
      <c r="H187" s="24">
        <v>7370</v>
      </c>
      <c r="I187" s="58">
        <v>0</v>
      </c>
      <c r="J187" s="24">
        <v>1</v>
      </c>
      <c r="K187" s="60">
        <f t="shared" ref="K187:K189" si="41">G187*H187*J187</f>
        <v>0</v>
      </c>
    </row>
    <row r="188" spans="1:16209" s="18" customFormat="1" ht="281.25">
      <c r="A188" s="51" t="s">
        <v>725</v>
      </c>
      <c r="B188" s="20" t="s">
        <v>716</v>
      </c>
      <c r="C188" s="54" t="s">
        <v>726</v>
      </c>
      <c r="D188" s="78" t="s">
        <v>727</v>
      </c>
      <c r="E188" s="78" t="s">
        <v>728</v>
      </c>
      <c r="F188" s="79" t="s">
        <v>729</v>
      </c>
      <c r="G188" s="80"/>
      <c r="H188" s="24">
        <v>7370</v>
      </c>
      <c r="I188" s="58">
        <v>0</v>
      </c>
      <c r="J188" s="24">
        <v>1</v>
      </c>
      <c r="K188" s="60">
        <f t="shared" si="41"/>
        <v>0</v>
      </c>
    </row>
    <row r="189" spans="1:16209" s="18" customFormat="1" ht="292.5">
      <c r="A189" s="51" t="s">
        <v>730</v>
      </c>
      <c r="B189" s="20" t="s">
        <v>716</v>
      </c>
      <c r="C189" s="21"/>
      <c r="D189" s="78" t="s">
        <v>731</v>
      </c>
      <c r="E189" s="78" t="s">
        <v>732</v>
      </c>
      <c r="F189" s="75" t="s">
        <v>733</v>
      </c>
      <c r="G189" s="81"/>
      <c r="H189" s="24">
        <v>7370</v>
      </c>
      <c r="I189" s="58">
        <v>0</v>
      </c>
      <c r="J189" s="24">
        <v>1</v>
      </c>
      <c r="K189" s="60">
        <f t="shared" si="41"/>
        <v>0</v>
      </c>
    </row>
    <row r="190" spans="1:16209" s="18" customFormat="1" ht="27" customHeight="1">
      <c r="A190" s="52"/>
      <c r="B190" s="82"/>
      <c r="C190" s="82"/>
      <c r="D190" s="52"/>
      <c r="E190" s="100" t="s">
        <v>742</v>
      </c>
      <c r="F190" s="100"/>
      <c r="G190" s="100"/>
      <c r="H190" s="100"/>
      <c r="I190" s="100"/>
      <c r="J190" s="101"/>
      <c r="K190" s="97">
        <f>SUM(K5:K189)</f>
        <v>85950</v>
      </c>
    </row>
    <row r="191" spans="1:16209" s="18" customFormat="1" ht="25.15" customHeight="1">
      <c r="A191" s="52"/>
      <c r="B191" s="82"/>
      <c r="C191" s="82"/>
      <c r="D191" s="52"/>
      <c r="E191" s="101" t="s">
        <v>734</v>
      </c>
      <c r="F191" s="101"/>
      <c r="G191" s="101"/>
      <c r="H191" s="101"/>
      <c r="I191" s="101"/>
      <c r="J191" s="101"/>
      <c r="K191" s="97">
        <f>K190</f>
        <v>85950</v>
      </c>
    </row>
    <row r="192" spans="1:16209" s="18" customFormat="1" ht="25.15" customHeight="1">
      <c r="A192" s="52"/>
      <c r="B192" s="82"/>
      <c r="C192" s="82"/>
      <c r="D192" s="52"/>
      <c r="E192" s="101" t="s">
        <v>735</v>
      </c>
      <c r="F192" s="101"/>
      <c r="G192" s="101"/>
      <c r="H192" s="101"/>
      <c r="I192" s="101"/>
      <c r="J192" s="101"/>
      <c r="K192" s="97">
        <f>K190</f>
        <v>85950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9" customHeight="1">
      <c r="A193" s="52"/>
      <c r="B193" s="82"/>
      <c r="C193" s="82"/>
      <c r="D193" s="52"/>
      <c r="E193" s="101" t="s">
        <v>743</v>
      </c>
      <c r="F193" s="101"/>
      <c r="G193" s="101"/>
      <c r="H193" s="101"/>
      <c r="I193" s="101"/>
      <c r="J193" s="101"/>
      <c r="K193" s="97">
        <f>K190+K191+K192</f>
        <v>257850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2.75">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741</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2.75">
      <c r="A197" s="87"/>
      <c r="B197" s="82"/>
      <c r="C197" s="82"/>
      <c r="D197" s="52" t="s">
        <v>736</v>
      </c>
      <c r="E197" s="88" t="s">
        <v>737</v>
      </c>
      <c r="F197" s="85"/>
      <c r="G197" s="86"/>
      <c r="H197" s="86"/>
      <c r="I197" s="52"/>
      <c r="J197" s="86"/>
      <c r="K197" s="86"/>
    </row>
    <row r="198" spans="1:16209" s="18" customFormat="1" ht="12.75">
      <c r="A198" s="87"/>
      <c r="B198" s="82"/>
      <c r="C198" s="82"/>
      <c r="D198" s="52"/>
      <c r="E198" s="52"/>
      <c r="F198" s="85"/>
      <c r="G198" s="86"/>
      <c r="H198" s="86"/>
      <c r="I198" s="52"/>
      <c r="J198" s="86"/>
      <c r="K198" s="86"/>
    </row>
    <row r="199" spans="1:16209" s="18" customFormat="1" ht="12.75">
      <c r="A199" s="87"/>
      <c r="B199" s="82"/>
      <c r="C199" s="82"/>
      <c r="D199" s="52" t="s">
        <v>738</v>
      </c>
      <c r="E199" s="88" t="s">
        <v>739</v>
      </c>
      <c r="F199" s="85"/>
      <c r="G199" s="86"/>
      <c r="H199" s="86"/>
      <c r="I199" s="52"/>
      <c r="J199" s="86"/>
      <c r="K199" s="86"/>
    </row>
    <row r="200" spans="1:16209" s="18" customFormat="1" ht="12.75">
      <c r="A200" s="87"/>
      <c r="B200" s="82"/>
      <c r="C200" s="82"/>
      <c r="D200" s="52"/>
      <c r="E200" s="52"/>
      <c r="F200" s="85"/>
      <c r="G200" s="86"/>
      <c r="H200" s="86"/>
      <c r="I200" s="52"/>
      <c r="J200" s="86"/>
      <c r="K200" s="86"/>
    </row>
    <row r="201" spans="1:16209" s="18" customFormat="1" ht="12.75">
      <c r="A201" s="87"/>
      <c r="B201" s="82"/>
      <c r="C201" s="82"/>
      <c r="D201" s="52" t="s">
        <v>740</v>
      </c>
      <c r="E201" s="52"/>
      <c r="F201" s="85"/>
      <c r="G201" s="86"/>
      <c r="H201" s="86"/>
      <c r="I201" s="52"/>
      <c r="J201" s="86"/>
      <c r="K201" s="86"/>
    </row>
    <row r="202" spans="1:16209" s="18" customFormat="1" ht="12.75">
      <c r="A202" s="87"/>
      <c r="B202" s="82"/>
      <c r="C202" s="82"/>
      <c r="D202" s="52"/>
      <c r="E202" s="52"/>
      <c r="F202" s="85"/>
      <c r="G202" s="86"/>
      <c r="H202" s="86"/>
      <c r="I202" s="52"/>
      <c r="J202" s="86"/>
      <c r="K202" s="86"/>
    </row>
    <row r="203" spans="1:16209" s="18" customFormat="1" ht="12.75">
      <c r="A203" s="87"/>
      <c r="B203" s="82"/>
      <c r="C203" s="82"/>
      <c r="D203" s="52"/>
      <c r="E203" s="52"/>
      <c r="F203" s="85"/>
      <c r="G203" s="86"/>
      <c r="H203" s="86"/>
      <c r="I203" s="52"/>
      <c r="J203" s="86"/>
      <c r="K203" s="86"/>
    </row>
    <row r="204" spans="1:16209" s="18" customFormat="1" ht="12.75">
      <c r="A204" s="87"/>
      <c r="B204" s="82"/>
      <c r="C204" s="82"/>
      <c r="D204" s="52"/>
      <c r="E204" s="52"/>
      <c r="F204" s="85"/>
      <c r="G204" s="86"/>
      <c r="H204" s="86"/>
      <c r="I204" s="52"/>
      <c r="J204" s="86"/>
      <c r="K204" s="86"/>
    </row>
    <row r="205" spans="1:16209" s="18" customFormat="1" ht="12.75">
      <c r="A205" s="87"/>
      <c r="B205" s="82"/>
      <c r="C205" s="82"/>
      <c r="D205" s="52"/>
      <c r="E205" s="52"/>
      <c r="F205" s="85"/>
      <c r="G205" s="86"/>
      <c r="H205" s="86"/>
      <c r="I205" s="52"/>
      <c r="J205" s="86"/>
      <c r="K205" s="86"/>
    </row>
    <row r="206" spans="1:16209" s="18" customFormat="1" ht="12.75">
      <c r="A206" s="87"/>
      <c r="B206" s="82"/>
      <c r="C206" s="82"/>
      <c r="D206" s="52"/>
      <c r="E206" s="52"/>
      <c r="F206" s="85"/>
      <c r="G206" s="86"/>
      <c r="H206" s="86"/>
      <c r="I206" s="52"/>
      <c r="J206" s="86"/>
      <c r="K206" s="86"/>
    </row>
    <row r="207" spans="1:16209" s="18" customFormat="1" ht="12.75">
      <c r="A207" s="87"/>
      <c r="B207" s="82"/>
      <c r="C207" s="82"/>
      <c r="D207" s="52"/>
      <c r="E207" s="52"/>
      <c r="F207" s="85"/>
      <c r="G207" s="86"/>
      <c r="H207" s="86"/>
      <c r="I207" s="52"/>
      <c r="J207" s="86"/>
      <c r="K207" s="86"/>
    </row>
    <row r="208" spans="1:16209" s="18" customFormat="1" ht="12.75">
      <c r="A208" s="87"/>
      <c r="B208" s="82"/>
      <c r="C208" s="82"/>
      <c r="D208" s="52"/>
      <c r="E208" s="52"/>
      <c r="F208" s="85"/>
      <c r="G208" s="86"/>
      <c r="H208" s="86"/>
      <c r="I208" s="52"/>
      <c r="J208" s="86"/>
      <c r="K208" s="86"/>
    </row>
    <row r="209" spans="1:11" s="18" customFormat="1" ht="12.75">
      <c r="A209" s="87"/>
      <c r="B209" s="82"/>
      <c r="C209" s="82"/>
      <c r="D209" s="52"/>
      <c r="E209" s="52"/>
      <c r="F209" s="85"/>
      <c r="G209" s="86"/>
      <c r="H209" s="86"/>
      <c r="I209" s="52"/>
      <c r="J209" s="86"/>
      <c r="K209" s="86"/>
    </row>
    <row r="210" spans="1:11" s="18" customFormat="1" ht="12.75">
      <c r="A210" s="87"/>
      <c r="B210" s="82"/>
      <c r="C210" s="82"/>
      <c r="D210" s="52"/>
      <c r="E210" s="52"/>
      <c r="F210" s="85"/>
      <c r="G210" s="86"/>
      <c r="H210" s="86"/>
      <c r="I210" s="52"/>
      <c r="J210" s="86"/>
      <c r="K210" s="86"/>
    </row>
    <row r="211" spans="1:11" s="18" customFormat="1" ht="12.75">
      <c r="A211" s="87"/>
      <c r="B211" s="82"/>
      <c r="C211" s="82"/>
      <c r="D211" s="52"/>
      <c r="E211" s="52"/>
      <c r="F211" s="85"/>
      <c r="G211" s="86"/>
      <c r="H211" s="86"/>
      <c r="I211" s="52"/>
      <c r="J211" s="86"/>
      <c r="K211" s="86"/>
    </row>
    <row r="212" spans="1:11" s="18" customFormat="1" ht="12.75">
      <c r="A212" s="87"/>
      <c r="B212" s="82"/>
      <c r="C212" s="82"/>
      <c r="D212" s="52"/>
      <c r="E212" s="52"/>
      <c r="F212" s="85"/>
      <c r="G212" s="86"/>
      <c r="H212" s="86"/>
      <c r="I212" s="52"/>
      <c r="J212" s="86"/>
      <c r="K212" s="86"/>
    </row>
    <row r="213" spans="1:11" s="18" customFormat="1" ht="12.75">
      <c r="A213" s="87"/>
      <c r="B213" s="82"/>
      <c r="C213" s="82"/>
      <c r="D213" s="52"/>
      <c r="E213" s="52"/>
      <c r="F213" s="85"/>
      <c r="G213" s="86"/>
      <c r="H213" s="86"/>
      <c r="I213" s="52"/>
      <c r="J213" s="86"/>
      <c r="K213" s="86"/>
    </row>
    <row r="214" spans="1:11" s="18" customFormat="1" ht="12.75">
      <c r="A214" s="87"/>
      <c r="B214" s="82"/>
      <c r="C214" s="82"/>
      <c r="D214" s="52"/>
      <c r="E214" s="52"/>
      <c r="F214" s="85"/>
      <c r="G214" s="86"/>
      <c r="H214" s="86"/>
      <c r="I214" s="52"/>
      <c r="J214" s="86"/>
      <c r="K214" s="86"/>
    </row>
    <row r="215" spans="1:11" s="18" customFormat="1" ht="12.75">
      <c r="A215" s="87"/>
      <c r="B215" s="82"/>
      <c r="C215" s="82"/>
      <c r="D215" s="52"/>
      <c r="E215" s="52"/>
      <c r="F215" s="85"/>
      <c r="G215" s="86"/>
      <c r="H215" s="86"/>
      <c r="I215" s="52"/>
      <c r="J215" s="86"/>
      <c r="K215" s="86"/>
    </row>
    <row r="216" spans="1:11" s="18" customFormat="1" ht="12.75">
      <c r="A216" s="87"/>
      <c r="B216" s="82"/>
      <c r="C216" s="82"/>
      <c r="D216" s="52"/>
      <c r="E216" s="52"/>
      <c r="F216" s="85"/>
      <c r="G216" s="86"/>
      <c r="H216" s="86"/>
      <c r="I216" s="52"/>
      <c r="J216" s="86"/>
      <c r="K216" s="86"/>
    </row>
    <row r="217" spans="1:11" s="18" customFormat="1" ht="12.75">
      <c r="A217" s="87"/>
      <c r="B217" s="82"/>
      <c r="C217" s="82"/>
      <c r="D217" s="52"/>
      <c r="E217" s="52"/>
      <c r="F217" s="85"/>
      <c r="G217" s="86"/>
      <c r="H217" s="86"/>
      <c r="I217" s="52"/>
      <c r="J217" s="86"/>
      <c r="K217" s="86"/>
    </row>
    <row r="218" spans="1:11" s="18" customFormat="1" ht="12.75">
      <c r="A218" s="87"/>
      <c r="B218" s="82"/>
      <c r="C218" s="82"/>
      <c r="D218" s="52"/>
      <c r="E218" s="52"/>
      <c r="F218" s="85"/>
      <c r="G218" s="86"/>
      <c r="H218" s="86"/>
      <c r="I218" s="52"/>
      <c r="J218" s="86"/>
      <c r="K218" s="86"/>
    </row>
    <row r="219" spans="1:11" s="18" customFormat="1" ht="12.75">
      <c r="A219" s="87"/>
      <c r="B219" s="82"/>
      <c r="C219" s="82"/>
      <c r="D219" s="52"/>
      <c r="E219" s="52"/>
      <c r="F219" s="85"/>
      <c r="G219" s="86"/>
      <c r="H219" s="86"/>
      <c r="I219" s="52"/>
      <c r="J219" s="86"/>
      <c r="K219" s="86"/>
    </row>
    <row r="220" spans="1:11" s="18" customFormat="1" ht="12.75">
      <c r="A220" s="87"/>
      <c r="B220" s="82"/>
      <c r="C220" s="82"/>
      <c r="D220" s="52"/>
      <c r="E220" s="52"/>
      <c r="F220" s="85"/>
      <c r="G220" s="86"/>
      <c r="H220" s="86"/>
      <c r="I220" s="52"/>
      <c r="J220" s="86"/>
      <c r="K220" s="86"/>
    </row>
    <row r="221" spans="1:11" s="18" customFormat="1" ht="12.75">
      <c r="A221" s="87"/>
      <c r="B221" s="82"/>
      <c r="C221" s="82"/>
      <c r="D221" s="52"/>
      <c r="E221" s="52"/>
      <c r="F221" s="85"/>
      <c r="G221" s="86"/>
      <c r="H221" s="86"/>
      <c r="I221" s="52"/>
      <c r="J221" s="86"/>
      <c r="K221" s="86"/>
    </row>
    <row r="222" spans="1:11" s="18" customFormat="1" ht="12.75">
      <c r="A222" s="87"/>
      <c r="B222" s="82"/>
      <c r="C222" s="82"/>
      <c r="D222" s="52"/>
      <c r="E222" s="52"/>
      <c r="F222" s="85"/>
      <c r="G222" s="86"/>
      <c r="H222" s="86"/>
      <c r="I222" s="52"/>
      <c r="J222" s="86"/>
      <c r="K222" s="86"/>
    </row>
    <row r="223" spans="1:11" s="18" customFormat="1" ht="12.75">
      <c r="A223" s="87"/>
      <c r="B223" s="82"/>
      <c r="C223" s="82"/>
      <c r="D223" s="52"/>
      <c r="E223" s="52"/>
      <c r="F223" s="85"/>
      <c r="G223" s="86"/>
      <c r="H223" s="86"/>
      <c r="I223" s="52"/>
      <c r="J223" s="86"/>
      <c r="K223" s="86"/>
    </row>
    <row r="224" spans="1:11" s="18" customFormat="1" ht="12.75">
      <c r="A224" s="87"/>
      <c r="B224" s="82"/>
      <c r="C224" s="82"/>
      <c r="D224" s="52"/>
      <c r="E224" s="52"/>
      <c r="F224" s="85"/>
      <c r="G224" s="86"/>
      <c r="H224" s="86"/>
      <c r="I224" s="52"/>
      <c r="J224" s="86"/>
      <c r="K224" s="86"/>
    </row>
    <row r="225" spans="1:11" s="18" customFormat="1" ht="12.75">
      <c r="A225" s="87"/>
      <c r="B225" s="82"/>
      <c r="C225" s="82"/>
      <c r="D225" s="52"/>
      <c r="E225" s="52"/>
      <c r="F225" s="85"/>
      <c r="G225" s="86"/>
      <c r="H225" s="86"/>
      <c r="I225" s="52"/>
      <c r="J225" s="86"/>
      <c r="K225" s="86"/>
    </row>
    <row r="226" spans="1:11" s="18" customFormat="1" ht="12.75">
      <c r="A226" s="87"/>
      <c r="B226" s="82"/>
      <c r="C226" s="82"/>
      <c r="D226" s="52"/>
      <c r="E226" s="52"/>
      <c r="F226" s="85"/>
      <c r="G226" s="86"/>
      <c r="H226" s="86"/>
      <c r="I226" s="52"/>
      <c r="J226" s="86"/>
      <c r="K226" s="86"/>
    </row>
    <row r="227" spans="1:11" s="18" customFormat="1" ht="12.75">
      <c r="A227" s="87"/>
      <c r="B227" s="82"/>
      <c r="C227" s="82"/>
      <c r="D227" s="52"/>
      <c r="E227" s="52"/>
      <c r="F227" s="85"/>
      <c r="G227" s="86"/>
      <c r="H227" s="86"/>
      <c r="I227" s="52"/>
      <c r="J227" s="86"/>
      <c r="K227" s="86"/>
    </row>
    <row r="228" spans="1:11" s="18" customFormat="1" ht="12.75">
      <c r="A228" s="87"/>
      <c r="B228" s="82"/>
      <c r="C228" s="82"/>
      <c r="D228" s="52"/>
      <c r="E228" s="52"/>
      <c r="F228" s="85"/>
      <c r="G228" s="86"/>
      <c r="H228" s="86"/>
      <c r="I228" s="52"/>
      <c r="J228" s="86"/>
      <c r="K228" s="86"/>
    </row>
    <row r="229" spans="1:11" s="18" customFormat="1" ht="12.75">
      <c r="A229" s="87"/>
      <c r="B229" s="82"/>
      <c r="C229" s="82"/>
      <c r="D229" s="52"/>
      <c r="E229" s="52"/>
      <c r="F229" s="85"/>
      <c r="G229" s="86"/>
      <c r="H229" s="86"/>
      <c r="I229" s="52"/>
      <c r="J229" s="86"/>
      <c r="K229" s="86"/>
    </row>
    <row r="230" spans="1:11" s="18" customFormat="1" ht="12.75">
      <c r="A230" s="87"/>
      <c r="B230" s="82"/>
      <c r="C230" s="82"/>
      <c r="D230" s="52"/>
      <c r="E230" s="52"/>
      <c r="F230" s="85"/>
      <c r="G230" s="86"/>
      <c r="H230" s="86"/>
      <c r="I230" s="52"/>
      <c r="J230" s="86"/>
      <c r="K230" s="86"/>
    </row>
    <row r="231" spans="1:11" s="18" customFormat="1" ht="12.75">
      <c r="A231" s="87"/>
      <c r="B231" s="82"/>
      <c r="C231" s="82"/>
      <c r="D231" s="52"/>
      <c r="E231" s="52"/>
      <c r="F231" s="85"/>
      <c r="G231" s="86"/>
      <c r="H231" s="86"/>
      <c r="I231" s="52"/>
      <c r="J231" s="86"/>
      <c r="K231" s="86"/>
    </row>
    <row r="232" spans="1:11" s="18" customFormat="1" ht="12.75">
      <c r="A232" s="87"/>
      <c r="B232" s="82"/>
      <c r="C232" s="82"/>
      <c r="D232" s="52"/>
      <c r="E232" s="52"/>
      <c r="F232" s="85"/>
      <c r="G232" s="86"/>
      <c r="H232" s="86"/>
      <c r="I232" s="52"/>
      <c r="J232" s="86"/>
      <c r="K232" s="86"/>
    </row>
    <row r="233" spans="1:11" s="18" customFormat="1" ht="12.75">
      <c r="A233" s="87"/>
      <c r="B233" s="82"/>
      <c r="C233" s="82"/>
      <c r="D233" s="52"/>
      <c r="E233" s="52"/>
      <c r="F233" s="85"/>
      <c r="G233" s="86"/>
      <c r="H233" s="86"/>
      <c r="I233" s="52"/>
      <c r="J233" s="86"/>
      <c r="K233" s="86"/>
    </row>
    <row r="234" spans="1:11" s="18" customFormat="1" ht="12.75">
      <c r="A234" s="87"/>
      <c r="B234" s="82"/>
      <c r="C234" s="82"/>
      <c r="D234" s="52"/>
      <c r="E234" s="52"/>
      <c r="F234" s="85"/>
      <c r="G234" s="86"/>
      <c r="H234" s="86"/>
      <c r="I234" s="52"/>
      <c r="J234" s="86"/>
      <c r="K234" s="86"/>
    </row>
    <row r="235" spans="1:11" s="18" customFormat="1" ht="12.75">
      <c r="A235" s="87"/>
      <c r="B235" s="82"/>
      <c r="C235" s="82"/>
      <c r="D235" s="52"/>
      <c r="E235" s="52"/>
      <c r="F235" s="85"/>
      <c r="G235" s="86"/>
      <c r="H235" s="86"/>
      <c r="I235" s="52"/>
      <c r="J235" s="86"/>
      <c r="K235" s="86"/>
    </row>
    <row r="236" spans="1:11" s="18" customFormat="1" ht="12.75">
      <c r="A236" s="87"/>
      <c r="B236" s="82"/>
      <c r="C236" s="82"/>
      <c r="D236" s="52"/>
      <c r="E236" s="52"/>
      <c r="F236" s="85"/>
      <c r="G236" s="86"/>
      <c r="H236" s="86"/>
      <c r="I236" s="52"/>
      <c r="J236" s="86"/>
      <c r="K236" s="86"/>
    </row>
    <row r="237" spans="1:11" s="18" customFormat="1" ht="12.75">
      <c r="A237" s="87"/>
      <c r="B237" s="82"/>
      <c r="C237" s="82"/>
      <c r="D237" s="52"/>
      <c r="E237" s="52"/>
      <c r="F237" s="85"/>
      <c r="G237" s="86"/>
      <c r="H237" s="86"/>
      <c r="I237" s="52"/>
      <c r="J237" s="86"/>
      <c r="K237" s="86"/>
    </row>
    <row r="238" spans="1:11" s="18" customFormat="1" ht="12.75">
      <c r="A238" s="87"/>
      <c r="B238" s="82"/>
      <c r="C238" s="82"/>
      <c r="D238" s="52"/>
      <c r="E238" s="52"/>
      <c r="F238" s="85"/>
      <c r="G238" s="86"/>
      <c r="H238" s="86"/>
      <c r="I238" s="52"/>
      <c r="J238" s="86"/>
      <c r="K238" s="86"/>
    </row>
    <row r="239" spans="1:11" s="18" customFormat="1" ht="12.75">
      <c r="A239" s="87"/>
      <c r="B239" s="82"/>
      <c r="C239" s="82"/>
      <c r="D239" s="52"/>
      <c r="E239" s="52"/>
      <c r="F239" s="85"/>
      <c r="G239" s="86"/>
      <c r="H239" s="86"/>
      <c r="I239" s="52"/>
      <c r="J239" s="86"/>
      <c r="K239" s="86"/>
    </row>
    <row r="240" spans="1:11" s="18" customFormat="1" ht="12.75">
      <c r="A240" s="87"/>
      <c r="B240" s="82"/>
      <c r="C240" s="82"/>
      <c r="D240" s="52"/>
      <c r="E240" s="52"/>
      <c r="F240" s="85"/>
      <c r="G240" s="86"/>
      <c r="H240" s="86"/>
      <c r="I240" s="52"/>
      <c r="J240" s="86"/>
      <c r="K240" s="86"/>
    </row>
    <row r="241" spans="1:11" s="18" customFormat="1" ht="12.75">
      <c r="A241" s="87"/>
      <c r="B241" s="82"/>
      <c r="C241" s="82"/>
      <c r="D241" s="52"/>
      <c r="E241" s="52"/>
      <c r="F241" s="85"/>
      <c r="G241" s="86"/>
      <c r="H241" s="86"/>
      <c r="I241" s="52"/>
      <c r="J241" s="86"/>
      <c r="K241" s="86"/>
    </row>
    <row r="242" spans="1:11" s="18" customFormat="1" ht="12.75">
      <c r="A242" s="87"/>
      <c r="B242" s="82"/>
      <c r="C242" s="82"/>
      <c r="D242" s="52"/>
      <c r="E242" s="52"/>
      <c r="F242" s="85"/>
      <c r="G242" s="86"/>
      <c r="H242" s="86"/>
      <c r="I242" s="52"/>
      <c r="J242" s="86"/>
      <c r="K242" s="86"/>
    </row>
    <row r="243" spans="1:11" s="18" customFormat="1" ht="12.75">
      <c r="A243" s="87"/>
      <c r="B243" s="82"/>
      <c r="C243" s="82"/>
      <c r="D243" s="52"/>
      <c r="E243" s="52"/>
      <c r="F243" s="85"/>
      <c r="G243" s="86"/>
      <c r="H243" s="86"/>
      <c r="I243" s="52"/>
      <c r="J243" s="86"/>
      <c r="K243" s="86"/>
    </row>
    <row r="244" spans="1:11" s="18" customFormat="1" ht="12.75">
      <c r="A244" s="87"/>
      <c r="B244" s="82"/>
      <c r="C244" s="82"/>
      <c r="D244" s="52"/>
      <c r="E244" s="52"/>
      <c r="F244" s="85"/>
      <c r="G244" s="86"/>
      <c r="H244" s="86"/>
      <c r="I244" s="52"/>
      <c r="J244" s="86"/>
      <c r="K244" s="86"/>
    </row>
    <row r="245" spans="1:11" s="18" customFormat="1" ht="12.75">
      <c r="A245" s="87"/>
      <c r="B245" s="82"/>
      <c r="C245" s="82"/>
      <c r="D245" s="52"/>
      <c r="E245" s="52"/>
      <c r="F245" s="85"/>
      <c r="G245" s="86"/>
      <c r="H245" s="86"/>
      <c r="I245" s="52"/>
      <c r="J245" s="86"/>
      <c r="K245" s="86"/>
    </row>
    <row r="246" spans="1:11" s="18" customFormat="1" ht="12.75">
      <c r="A246" s="87"/>
      <c r="B246" s="82"/>
      <c r="C246" s="82"/>
      <c r="D246" s="52"/>
      <c r="E246" s="52"/>
      <c r="F246" s="85"/>
      <c r="G246" s="86"/>
      <c r="H246" s="86"/>
      <c r="I246" s="52"/>
      <c r="J246" s="86"/>
      <c r="K246" s="86"/>
    </row>
    <row r="247" spans="1:11" s="18" customFormat="1" ht="12.75">
      <c r="A247" s="87"/>
      <c r="B247" s="82"/>
      <c r="C247" s="82"/>
      <c r="D247" s="52"/>
      <c r="E247" s="52"/>
      <c r="F247" s="85"/>
      <c r="G247" s="86"/>
      <c r="H247" s="86"/>
      <c r="I247" s="52"/>
      <c r="J247" s="86"/>
      <c r="K247" s="86"/>
    </row>
    <row r="248" spans="1:11" s="18" customFormat="1" ht="12.75">
      <c r="A248" s="87"/>
      <c r="B248" s="82"/>
      <c r="C248" s="82"/>
      <c r="D248" s="52"/>
      <c r="E248" s="52"/>
      <c r="F248" s="85"/>
      <c r="G248" s="86"/>
      <c r="H248" s="86"/>
      <c r="I248" s="52"/>
      <c r="J248" s="86"/>
      <c r="K248" s="86"/>
    </row>
    <row r="249" spans="1:11" s="18" customFormat="1" ht="12.75">
      <c r="A249" s="87"/>
      <c r="B249" s="82"/>
      <c r="C249" s="82"/>
      <c r="D249" s="52"/>
      <c r="E249" s="52"/>
      <c r="F249" s="85"/>
      <c r="G249" s="86"/>
      <c r="H249" s="86"/>
      <c r="I249" s="52"/>
      <c r="J249" s="86"/>
      <c r="K249" s="86"/>
    </row>
    <row r="250" spans="1:11" s="18" customFormat="1" ht="12.75">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2</vt:i4>
      </vt:variant>
    </vt:vector>
  </HeadingPairs>
  <TitlesOfParts>
    <vt:vector size="3" baseType="lpstr">
      <vt:lpstr>оферта КЕЦ</vt:lpstr>
      <vt:lpstr>'оферта КЕЦ'!Област_печат</vt:lpstr>
      <vt:lpstr>'оферта КЕЦ'!Печат_заглавия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Kalchev Kamen</cp:lastModifiedBy>
  <cp:lastPrinted>2018-11-12T07:02:58Z</cp:lastPrinted>
  <dcterms:created xsi:type="dcterms:W3CDTF">2018-11-08T08:02:55Z</dcterms:created>
  <dcterms:modified xsi:type="dcterms:W3CDTF">2018-11-22T12:04:49Z</dcterms:modified>
</cp:coreProperties>
</file>