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300" windowHeight="8208"/>
  </bookViews>
  <sheets>
    <sheet name="Haskovo" sheetId="1" r:id="rId1"/>
  </sheets>
  <externalReferences>
    <externalReference r:id="rId2"/>
  </externalReferences>
  <definedNames>
    <definedName name="_xlnm._FilterDatabase" localSheetId="0" hidden="1">Haskovo!$A$2:$K$431</definedName>
    <definedName name="ceni" localSheetId="0">#REF!</definedName>
    <definedName name="ceni">#REF!</definedName>
    <definedName name="ceni2" localSheetId="0">#REF!</definedName>
    <definedName name="ceni2">#REF!</definedName>
    <definedName name="klm" localSheetId="0">#REF!</definedName>
    <definedName name="klm">#REF!</definedName>
    <definedName name="KOEF" localSheetId="0">#REF!</definedName>
    <definedName name="KOEF">#REF!</definedName>
    <definedName name="koefic" localSheetId="0">#REF!</definedName>
    <definedName name="koefic">#REF!</definedName>
    <definedName name="_xlnm.Print_Area" localSheetId="0">Haskovo!$A$1:$K$438</definedName>
    <definedName name="_xlnm.Print_Titles" localSheetId="0">Haskovo!$2:$2</definedName>
    <definedName name="коеф" localSheetId="0">Haskovo!$E$4</definedName>
    <definedName name="коеф13" localSheetId="0">Haskovo!#REF!</definedName>
    <definedName name="коеф13">[1]Belovo!#REF!</definedName>
    <definedName name="коеф14" localSheetId="0">Haskovo!#REF!</definedName>
    <definedName name="коеф14">[1]Belovo!#REF!</definedName>
    <definedName name="коеф15" localSheetId="0">Haskovo!#REF!</definedName>
    <definedName name="коеф15">[1]Belovo!#REF!</definedName>
    <definedName name="коеф16" localSheetId="0">Haskovo!#REF!</definedName>
    <definedName name="коеф16">[1]Belovo!#REF!</definedName>
    <definedName name="коеф17" localSheetId="0">Haskovo!#REF!</definedName>
    <definedName name="коеф17">[1]Belovo!#REF!</definedName>
    <definedName name="коеф18" localSheetId="0">Haskovo!#REF!</definedName>
    <definedName name="коеф18">[1]Belovo!#REF!</definedName>
    <definedName name="коеф19" localSheetId="0">Haskovo!#REF!</definedName>
    <definedName name="коеф19">[1]Belovo!#REF!</definedName>
    <definedName name="коеф2" localSheetId="0">Haskovo!#REF!</definedName>
    <definedName name="коеф2">[1]Belovo!#REF!</definedName>
    <definedName name="коеф21" localSheetId="0">Haskovo!#REF!</definedName>
    <definedName name="коеф21">[1]Belovo!#REF!</definedName>
  </definedNames>
  <calcPr calcId="145621"/>
</workbook>
</file>

<file path=xl/calcChain.xml><?xml version="1.0" encoding="utf-8"?>
<calcChain xmlns="http://schemas.openxmlformats.org/spreadsheetml/2006/main">
  <c r="K427" i="1" l="1"/>
  <c r="K426" i="1"/>
  <c r="K425" i="1"/>
  <c r="K424" i="1"/>
  <c r="K422" i="1"/>
  <c r="K421" i="1"/>
  <c r="H421" i="1"/>
  <c r="K420" i="1"/>
  <c r="H420" i="1"/>
  <c r="K418" i="1"/>
  <c r="H418" i="1"/>
  <c r="K416" i="1"/>
  <c r="H416" i="1"/>
  <c r="K415" i="1"/>
  <c r="H415" i="1"/>
  <c r="K414" i="1"/>
  <c r="H414" i="1"/>
  <c r="K413" i="1"/>
  <c r="H413" i="1"/>
  <c r="K411" i="1"/>
  <c r="H411" i="1"/>
  <c r="K410" i="1"/>
  <c r="H410" i="1"/>
  <c r="K409" i="1"/>
  <c r="H409" i="1"/>
  <c r="K407" i="1"/>
  <c r="H407" i="1"/>
  <c r="K406" i="1"/>
  <c r="H406" i="1"/>
  <c r="K401" i="1"/>
  <c r="H401" i="1"/>
  <c r="K400" i="1"/>
  <c r="H400" i="1"/>
  <c r="K399" i="1"/>
  <c r="H399" i="1"/>
  <c r="K398" i="1"/>
  <c r="H398" i="1"/>
  <c r="K397" i="1"/>
  <c r="H397" i="1"/>
  <c r="K395" i="1"/>
  <c r="H395" i="1"/>
  <c r="K394" i="1"/>
  <c r="H394" i="1"/>
  <c r="K393" i="1"/>
  <c r="H393" i="1"/>
  <c r="K392" i="1"/>
  <c r="H392" i="1"/>
  <c r="K388" i="1"/>
  <c r="H388" i="1"/>
  <c r="K387" i="1"/>
  <c r="H387" i="1"/>
  <c r="K386" i="1"/>
  <c r="H386" i="1"/>
  <c r="K385" i="1"/>
  <c r="H385" i="1"/>
  <c r="K384" i="1"/>
  <c r="H384" i="1"/>
  <c r="K383" i="1"/>
  <c r="H383" i="1"/>
  <c r="K382" i="1"/>
  <c r="H382" i="1"/>
  <c r="K378" i="1"/>
  <c r="H378" i="1"/>
  <c r="K377" i="1"/>
  <c r="H377" i="1"/>
  <c r="K376" i="1"/>
  <c r="H376" i="1"/>
  <c r="K374" i="1"/>
  <c r="H374" i="1"/>
  <c r="K373" i="1"/>
  <c r="H373" i="1"/>
  <c r="K372" i="1"/>
  <c r="H372" i="1"/>
  <c r="K371" i="1"/>
  <c r="H371" i="1"/>
  <c r="K370" i="1"/>
  <c r="H370" i="1"/>
  <c r="K369" i="1"/>
  <c r="H369" i="1"/>
  <c r="K367" i="1"/>
  <c r="H367" i="1"/>
  <c r="K366" i="1"/>
  <c r="H366" i="1"/>
  <c r="K365" i="1"/>
  <c r="H365" i="1"/>
  <c r="K364" i="1"/>
  <c r="H364" i="1"/>
  <c r="K363" i="1"/>
  <c r="H363" i="1"/>
  <c r="K362" i="1"/>
  <c r="H362" i="1"/>
  <c r="K360" i="1"/>
  <c r="H360" i="1"/>
  <c r="K359" i="1"/>
  <c r="H359" i="1"/>
  <c r="K358" i="1"/>
  <c r="H358" i="1"/>
  <c r="K357" i="1"/>
  <c r="H357" i="1"/>
  <c r="K356" i="1"/>
  <c r="H356" i="1"/>
  <c r="K353" i="1"/>
  <c r="H353" i="1"/>
  <c r="K352" i="1"/>
  <c r="H352" i="1"/>
  <c r="K351" i="1"/>
  <c r="H351" i="1"/>
  <c r="K350" i="1"/>
  <c r="H350" i="1"/>
  <c r="K349" i="1"/>
  <c r="H349" i="1"/>
  <c r="K348" i="1"/>
  <c r="H348" i="1"/>
  <c r="K347" i="1"/>
  <c r="H347" i="1"/>
  <c r="K346" i="1"/>
  <c r="H346" i="1"/>
  <c r="K345" i="1"/>
  <c r="H345" i="1"/>
  <c r="K343" i="1"/>
  <c r="H343" i="1"/>
  <c r="K342" i="1"/>
  <c r="H342" i="1"/>
  <c r="K341" i="1"/>
  <c r="H341" i="1"/>
  <c r="K340" i="1"/>
  <c r="H340" i="1"/>
  <c r="K339" i="1"/>
  <c r="H339" i="1"/>
  <c r="K338" i="1"/>
  <c r="H338" i="1"/>
  <c r="K337" i="1"/>
  <c r="H337" i="1"/>
  <c r="K335" i="1"/>
  <c r="H335" i="1"/>
  <c r="K334" i="1"/>
  <c r="H334" i="1"/>
  <c r="K333" i="1"/>
  <c r="H333" i="1"/>
  <c r="K332" i="1"/>
  <c r="H332" i="1"/>
  <c r="K331" i="1"/>
  <c r="H331" i="1"/>
  <c r="K330" i="1"/>
  <c r="H330" i="1"/>
  <c r="K327" i="1"/>
  <c r="H327" i="1"/>
  <c r="K326" i="1"/>
  <c r="H326" i="1"/>
  <c r="K325" i="1"/>
  <c r="H325" i="1"/>
  <c r="K324" i="1"/>
  <c r="H324" i="1"/>
  <c r="K323" i="1"/>
  <c r="H323" i="1"/>
  <c r="K322" i="1"/>
  <c r="H322" i="1"/>
  <c r="K320" i="1"/>
  <c r="H320" i="1"/>
  <c r="K319" i="1"/>
  <c r="H319" i="1"/>
  <c r="K318" i="1"/>
  <c r="H318" i="1"/>
  <c r="K316" i="1"/>
  <c r="H316" i="1"/>
  <c r="K315" i="1"/>
  <c r="H315" i="1"/>
  <c r="K314" i="1"/>
  <c r="H314" i="1"/>
  <c r="K312" i="1"/>
  <c r="H312" i="1"/>
  <c r="K311" i="1"/>
  <c r="H311" i="1"/>
  <c r="K310" i="1"/>
  <c r="H310" i="1"/>
  <c r="K309" i="1"/>
  <c r="H309" i="1"/>
  <c r="K308" i="1"/>
  <c r="H308" i="1"/>
  <c r="K307" i="1"/>
  <c r="H307" i="1"/>
  <c r="K306" i="1"/>
  <c r="H306" i="1"/>
  <c r="K304" i="1"/>
  <c r="H304" i="1"/>
  <c r="K303" i="1"/>
  <c r="H303" i="1"/>
  <c r="K302" i="1"/>
  <c r="H302" i="1"/>
  <c r="K301" i="1"/>
  <c r="H301" i="1"/>
  <c r="K300" i="1"/>
  <c r="H300" i="1"/>
  <c r="K299" i="1"/>
  <c r="H299" i="1"/>
  <c r="K298" i="1"/>
  <c r="H298" i="1"/>
  <c r="K297" i="1"/>
  <c r="H297" i="1"/>
  <c r="K293" i="1"/>
  <c r="H293" i="1"/>
  <c r="K292" i="1"/>
  <c r="H292" i="1"/>
  <c r="K291" i="1"/>
  <c r="H291" i="1"/>
  <c r="K290" i="1"/>
  <c r="H290" i="1"/>
  <c r="K289" i="1"/>
  <c r="H289" i="1"/>
  <c r="K288" i="1"/>
  <c r="H288" i="1"/>
  <c r="K287" i="1"/>
  <c r="H287" i="1"/>
  <c r="K286" i="1"/>
  <c r="H286" i="1"/>
  <c r="K284" i="1"/>
  <c r="H284" i="1"/>
  <c r="K283" i="1"/>
  <c r="H283" i="1"/>
  <c r="K282" i="1"/>
  <c r="H282" i="1"/>
  <c r="K281" i="1"/>
  <c r="H281" i="1"/>
  <c r="K279" i="1"/>
  <c r="H279" i="1"/>
  <c r="K277" i="1"/>
  <c r="H277" i="1"/>
  <c r="K276" i="1"/>
  <c r="H276" i="1"/>
  <c r="K274" i="1"/>
  <c r="H274" i="1"/>
  <c r="K273" i="1"/>
  <c r="H273" i="1"/>
  <c r="K272" i="1"/>
  <c r="H272" i="1"/>
  <c r="K271" i="1"/>
  <c r="H271" i="1"/>
  <c r="K270" i="1"/>
  <c r="H270" i="1"/>
  <c r="K269" i="1"/>
  <c r="H269" i="1"/>
  <c r="K268" i="1"/>
  <c r="H268" i="1"/>
  <c r="K266" i="1"/>
  <c r="H266" i="1"/>
  <c r="K265" i="1"/>
  <c r="H265" i="1"/>
  <c r="K264" i="1"/>
  <c r="H264" i="1"/>
  <c r="K263" i="1"/>
  <c r="H263" i="1"/>
  <c r="K262" i="1"/>
  <c r="H262" i="1"/>
  <c r="K261" i="1"/>
  <c r="H261" i="1"/>
  <c r="K260" i="1"/>
  <c r="H260" i="1"/>
  <c r="K259" i="1"/>
  <c r="H259" i="1"/>
  <c r="K257" i="1"/>
  <c r="H257" i="1"/>
  <c r="K256" i="1"/>
  <c r="H256" i="1"/>
  <c r="K254" i="1"/>
  <c r="H254" i="1"/>
  <c r="K253" i="1"/>
  <c r="H253" i="1"/>
  <c r="K252" i="1"/>
  <c r="H252" i="1"/>
  <c r="K251" i="1"/>
  <c r="H251" i="1"/>
  <c r="K250" i="1"/>
  <c r="H250" i="1"/>
  <c r="K247" i="1"/>
  <c r="H247" i="1"/>
  <c r="K246" i="1"/>
  <c r="H246" i="1"/>
  <c r="K245" i="1"/>
  <c r="H245" i="1"/>
  <c r="K244" i="1"/>
  <c r="H244" i="1"/>
  <c r="K243" i="1"/>
  <c r="H243" i="1"/>
  <c r="K242" i="1"/>
  <c r="H242" i="1"/>
  <c r="K241" i="1"/>
  <c r="H241" i="1"/>
  <c r="K240" i="1"/>
  <c r="H240" i="1"/>
  <c r="K239" i="1"/>
  <c r="H239" i="1"/>
  <c r="K238" i="1"/>
  <c r="H238" i="1"/>
  <c r="K237" i="1"/>
  <c r="H237" i="1"/>
  <c r="K236" i="1"/>
  <c r="H236" i="1"/>
  <c r="K234" i="1"/>
  <c r="H234" i="1"/>
  <c r="K233" i="1"/>
  <c r="H233" i="1"/>
  <c r="K232" i="1"/>
  <c r="H232" i="1"/>
  <c r="K231" i="1"/>
  <c r="H231" i="1"/>
  <c r="K229" i="1"/>
  <c r="H229" i="1"/>
  <c r="K228" i="1"/>
  <c r="H228" i="1"/>
  <c r="K227" i="1"/>
  <c r="H227" i="1"/>
  <c r="K226" i="1"/>
  <c r="H226" i="1"/>
  <c r="K225" i="1"/>
  <c r="H225" i="1"/>
  <c r="K224" i="1"/>
  <c r="H224" i="1"/>
  <c r="K223" i="1"/>
  <c r="H223" i="1"/>
  <c r="K222" i="1"/>
  <c r="H222" i="1"/>
  <c r="K221" i="1"/>
  <c r="H221" i="1"/>
  <c r="K220" i="1"/>
  <c r="H220" i="1"/>
  <c r="K218" i="1"/>
  <c r="H218" i="1"/>
  <c r="K217" i="1"/>
  <c r="H217" i="1"/>
  <c r="K216" i="1"/>
  <c r="H216" i="1"/>
  <c r="K215" i="1"/>
  <c r="H215" i="1"/>
  <c r="K213" i="1"/>
  <c r="H213" i="1"/>
  <c r="K212" i="1"/>
  <c r="H212" i="1"/>
  <c r="K210" i="1"/>
  <c r="H210" i="1"/>
  <c r="K209" i="1"/>
  <c r="H209" i="1"/>
  <c r="K208" i="1"/>
  <c r="H208" i="1"/>
  <c r="K206" i="1"/>
  <c r="H206" i="1"/>
  <c r="K205" i="1"/>
  <c r="H205" i="1"/>
  <c r="K204" i="1"/>
  <c r="H204" i="1"/>
  <c r="K202" i="1"/>
  <c r="H202" i="1"/>
  <c r="K201" i="1"/>
  <c r="H201" i="1"/>
  <c r="K200" i="1"/>
  <c r="H200" i="1"/>
  <c r="K199" i="1"/>
  <c r="H199" i="1"/>
  <c r="K198" i="1"/>
  <c r="H198" i="1"/>
  <c r="K197" i="1"/>
  <c r="H197" i="1"/>
  <c r="K196" i="1"/>
  <c r="H196" i="1"/>
  <c r="K195" i="1"/>
  <c r="H195" i="1"/>
  <c r="K194" i="1"/>
  <c r="H194" i="1"/>
  <c r="K193" i="1"/>
  <c r="H193" i="1"/>
  <c r="K192" i="1"/>
  <c r="H192" i="1"/>
  <c r="K191" i="1"/>
  <c r="H191" i="1"/>
  <c r="K190" i="1"/>
  <c r="H190" i="1"/>
  <c r="K189" i="1"/>
  <c r="H189" i="1"/>
  <c r="K188" i="1"/>
  <c r="H188" i="1"/>
  <c r="K187" i="1"/>
  <c r="H187" i="1"/>
  <c r="K186" i="1"/>
  <c r="H186" i="1"/>
  <c r="K185" i="1"/>
  <c r="H185" i="1"/>
  <c r="K183" i="1"/>
  <c r="H183" i="1"/>
  <c r="K182" i="1"/>
  <c r="H182" i="1"/>
  <c r="K181" i="1"/>
  <c r="H181" i="1"/>
  <c r="K180" i="1"/>
  <c r="H180" i="1"/>
  <c r="K179" i="1"/>
  <c r="H179" i="1"/>
  <c r="K178" i="1"/>
  <c r="H178" i="1"/>
  <c r="K177" i="1"/>
  <c r="H177" i="1"/>
  <c r="K176" i="1"/>
  <c r="H176" i="1"/>
  <c r="K175" i="1"/>
  <c r="H175" i="1"/>
  <c r="K174" i="1"/>
  <c r="H174" i="1"/>
  <c r="K173" i="1"/>
  <c r="H173" i="1"/>
  <c r="K172" i="1"/>
  <c r="H172" i="1"/>
  <c r="K171" i="1"/>
  <c r="H171" i="1"/>
  <c r="K170" i="1"/>
  <c r="H170" i="1"/>
  <c r="K169" i="1"/>
  <c r="H169" i="1"/>
  <c r="K167" i="1"/>
  <c r="H167" i="1"/>
  <c r="K166" i="1"/>
  <c r="H166" i="1"/>
  <c r="K165" i="1"/>
  <c r="H165" i="1"/>
  <c r="K164" i="1"/>
  <c r="H164" i="1"/>
  <c r="K163" i="1"/>
  <c r="H163" i="1"/>
  <c r="K162" i="1"/>
  <c r="H162" i="1"/>
  <c r="K161" i="1"/>
  <c r="H161" i="1"/>
  <c r="K160" i="1"/>
  <c r="H160" i="1"/>
  <c r="K159" i="1"/>
  <c r="H159" i="1"/>
  <c r="K158" i="1"/>
  <c r="H158" i="1"/>
  <c r="K157" i="1"/>
  <c r="H157" i="1"/>
  <c r="K156" i="1"/>
  <c r="H156" i="1"/>
  <c r="K155" i="1"/>
  <c r="H155" i="1"/>
  <c r="K154" i="1"/>
  <c r="H154" i="1"/>
  <c r="K153" i="1"/>
  <c r="H153" i="1"/>
  <c r="K152" i="1"/>
  <c r="H152" i="1"/>
  <c r="K151" i="1"/>
  <c r="H151" i="1"/>
  <c r="K150" i="1"/>
  <c r="H150" i="1"/>
  <c r="K149" i="1"/>
  <c r="H149" i="1"/>
  <c r="K148" i="1"/>
  <c r="H148" i="1"/>
  <c r="K146" i="1"/>
  <c r="H146" i="1"/>
  <c r="K145" i="1"/>
  <c r="H145" i="1"/>
  <c r="K144" i="1"/>
  <c r="H144" i="1"/>
  <c r="K143" i="1"/>
  <c r="H143" i="1"/>
  <c r="K142" i="1"/>
  <c r="H142" i="1"/>
  <c r="K141" i="1"/>
  <c r="H141" i="1"/>
  <c r="K140" i="1"/>
  <c r="H140" i="1"/>
  <c r="K139" i="1"/>
  <c r="H139" i="1"/>
  <c r="K138" i="1"/>
  <c r="H138" i="1"/>
  <c r="K137" i="1"/>
  <c r="H137" i="1"/>
  <c r="K136" i="1"/>
  <c r="H136" i="1"/>
  <c r="K135" i="1"/>
  <c r="H135" i="1"/>
  <c r="K134" i="1"/>
  <c r="H134" i="1"/>
  <c r="K133" i="1"/>
  <c r="H133" i="1"/>
  <c r="K132" i="1"/>
  <c r="H132" i="1"/>
  <c r="K131" i="1"/>
  <c r="H131" i="1"/>
  <c r="K130" i="1"/>
  <c r="H130" i="1"/>
  <c r="K129" i="1"/>
  <c r="H129" i="1"/>
  <c r="K128" i="1"/>
  <c r="H128" i="1"/>
  <c r="K126" i="1"/>
  <c r="H126" i="1"/>
  <c r="K125" i="1"/>
  <c r="H125" i="1"/>
  <c r="K124" i="1"/>
  <c r="H124" i="1"/>
  <c r="K123" i="1"/>
  <c r="H123" i="1"/>
  <c r="K122" i="1"/>
  <c r="H122" i="1"/>
  <c r="K119" i="1"/>
  <c r="H119" i="1"/>
  <c r="K118" i="1"/>
  <c r="H118" i="1"/>
  <c r="K117" i="1"/>
  <c r="H117" i="1"/>
  <c r="K116" i="1"/>
  <c r="H116" i="1"/>
  <c r="K115" i="1"/>
  <c r="H115" i="1"/>
  <c r="K114" i="1"/>
  <c r="H114" i="1"/>
  <c r="K113" i="1"/>
  <c r="H113" i="1"/>
  <c r="K112" i="1"/>
  <c r="H112" i="1"/>
  <c r="K111" i="1"/>
  <c r="H111" i="1"/>
  <c r="K109" i="1"/>
  <c r="H109" i="1"/>
  <c r="K108" i="1"/>
  <c r="H108" i="1"/>
  <c r="K107" i="1"/>
  <c r="H107" i="1"/>
  <c r="K105" i="1"/>
  <c r="H105" i="1"/>
  <c r="K104" i="1"/>
  <c r="H104" i="1"/>
  <c r="K103" i="1"/>
  <c r="H103" i="1"/>
  <c r="K101" i="1"/>
  <c r="H101" i="1"/>
  <c r="K100" i="1"/>
  <c r="H100" i="1"/>
  <c r="K99" i="1"/>
  <c r="H99" i="1"/>
  <c r="K98" i="1"/>
  <c r="H98" i="1"/>
  <c r="K97" i="1"/>
  <c r="H97" i="1"/>
  <c r="K96" i="1"/>
  <c r="H96" i="1"/>
  <c r="K94" i="1"/>
  <c r="H94" i="1"/>
  <c r="K93" i="1"/>
  <c r="H93" i="1"/>
  <c r="K92" i="1"/>
  <c r="H92" i="1"/>
  <c r="K90" i="1"/>
  <c r="H90" i="1"/>
  <c r="K89" i="1"/>
  <c r="H89" i="1"/>
  <c r="K88" i="1"/>
  <c r="H88" i="1"/>
  <c r="K86" i="1"/>
  <c r="H86" i="1"/>
  <c r="K85" i="1"/>
  <c r="H85" i="1"/>
  <c r="K84" i="1"/>
  <c r="H84" i="1"/>
  <c r="K83" i="1"/>
  <c r="H83" i="1"/>
  <c r="K80" i="1"/>
  <c r="H80" i="1"/>
  <c r="K79" i="1"/>
  <c r="H79" i="1"/>
  <c r="K78" i="1"/>
  <c r="H78" i="1"/>
  <c r="K77" i="1"/>
  <c r="H77" i="1"/>
  <c r="K76" i="1"/>
  <c r="H76" i="1"/>
  <c r="K73" i="1"/>
  <c r="H73" i="1"/>
  <c r="K72" i="1"/>
  <c r="H72" i="1"/>
  <c r="K71" i="1"/>
  <c r="H71" i="1"/>
  <c r="K70" i="1"/>
  <c r="H70" i="1"/>
  <c r="K66" i="1"/>
  <c r="H66" i="1"/>
  <c r="K65" i="1"/>
  <c r="H65" i="1"/>
  <c r="K64" i="1"/>
  <c r="H64" i="1"/>
  <c r="K62" i="1"/>
  <c r="H62" i="1"/>
  <c r="K61" i="1"/>
  <c r="H61" i="1"/>
  <c r="K60" i="1"/>
  <c r="H60" i="1"/>
  <c r="K59" i="1"/>
  <c r="H59" i="1"/>
  <c r="K56" i="1"/>
  <c r="H56" i="1"/>
  <c r="K55" i="1"/>
  <c r="H55" i="1"/>
  <c r="K54" i="1"/>
  <c r="H54" i="1"/>
  <c r="K53" i="1"/>
  <c r="K428" i="1" s="1"/>
  <c r="H53" i="1"/>
  <c r="K429" i="1" l="1"/>
  <c r="K430" i="1" s="1"/>
  <c r="K431" i="1" l="1"/>
</calcChain>
</file>

<file path=xl/comments1.xml><?xml version="1.0" encoding="utf-8"?>
<comments xmlns="http://schemas.openxmlformats.org/spreadsheetml/2006/main">
  <authors>
    <author>Steinböck Marvin</author>
  </authors>
  <commentList>
    <comment ref="J254" authorId="0">
      <text>
        <r>
          <rPr>
            <b/>
            <sz val="9"/>
            <color indexed="81"/>
            <rFont val="Tahoma"/>
            <family val="2"/>
          </rPr>
          <t>Steinböck Marvin:</t>
        </r>
        <r>
          <rPr>
            <sz val="9"/>
            <color indexed="81"/>
            <rFont val="Tahoma"/>
            <family val="2"/>
          </rPr>
          <t xml:space="preserve">
2 Jahre x 1 pro KEZ</t>
        </r>
      </text>
    </comment>
  </commentList>
</comments>
</file>

<file path=xl/sharedStrings.xml><?xml version="1.0" encoding="utf-8"?>
<sst xmlns="http://schemas.openxmlformats.org/spreadsheetml/2006/main" count="2016" uniqueCount="1609">
  <si>
    <r>
      <t xml:space="preserve">                                                                                                                                                                                                                                                             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t>
    </r>
    <r>
      <rPr>
        <sz val="10"/>
        <rFont val="Frutiger"/>
      </rPr>
      <t xml:space="preserve"> № 94-EP-19-MP-C-3 с предмет: "Извършване на електроинсталационни и електромонтажни работи, както и свързаните с тях строителни и демонтажни дейности на територията на КЕЦ Хасково от лицензионната територия на Електроразпределение Юг ЕАД" </t>
    </r>
  </si>
  <si>
    <t>Поз. №
Pos/Nr
HGOGLG</t>
  </si>
  <si>
    <t>Мерна единица
Einheit</t>
  </si>
  <si>
    <t>Кратък текст
Kurztext</t>
  </si>
  <si>
    <t>ОПИСАНИЕ НА ДЕЙНОСТТА
Volltext bulgarisch</t>
  </si>
  <si>
    <t>Volltext Deutsch
LEISTUNGSBESCHREIBUNG</t>
  </si>
  <si>
    <t>Заплата
Lohn 
(BGN)</t>
  </si>
  <si>
    <t>Материали
Material 
(BGN)</t>
  </si>
  <si>
    <t>Един. цена
Einzelpr. 
(BGN)</t>
  </si>
  <si>
    <t>Предел.  ед. цена / 
Max.Einzelprice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</si>
  <si>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</si>
  <si>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</si>
  <si>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</si>
  <si>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</si>
  <si>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</si>
  <si>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</si>
  <si>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</si>
  <si>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</si>
  <si>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</si>
  <si>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</si>
  <si>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</si>
  <si>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</si>
  <si>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</si>
  <si>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</si>
  <si>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</si>
  <si>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</si>
  <si>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</si>
  <si>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</si>
  <si>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</si>
  <si>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</si>
  <si>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</si>
  <si>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</si>
  <si>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</si>
  <si>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</si>
  <si>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</si>
  <si>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</si>
  <si>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</si>
  <si>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</si>
  <si>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</si>
  <si>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</si>
  <si>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</si>
  <si>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</si>
  <si>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0002250</t>
  </si>
  <si>
    <t>Отстраняване на повредите
Störungsbehebung</t>
  </si>
  <si>
    <r>
      <t>Отстраняване на повредите</t>
    </r>
    <r>
      <rPr>
        <sz val="8"/>
        <rFont val="Arial"/>
        <family val="2"/>
      </rPr>
      <t xml:space="preserve">
Непосредствено възникнали, незабавно необходими работи, както и помощни услуги за отстраняване на аварии се заплащат според единичните цени от договора
Евентуални доставки на материал се заплащат по частта „материал“ на съответните позиции. Извънредния труд се заплаща според условията в позиция 00.02 40 0. </t>
    </r>
    <r>
      <rPr>
        <strike/>
        <sz val="8"/>
        <rFont val="Arial"/>
        <family val="2"/>
      </rPr>
      <t xml:space="preserve">
</t>
    </r>
  </si>
  <si>
    <r>
      <t xml:space="preserve">Störungsbehebung
</t>
    </r>
    <r>
      <rPr>
        <sz val="8"/>
        <rFont val="Arial"/>
        <family val="2"/>
      </rPr>
      <t>Unmittelbare, sofort notwendige Arbeiten sowie Hilfsdienste zur Behebung von Störungen werden nach der Einheitspreisen in dem Vertrag abgegolten. Etwaige Materiallieferungen werden mit dem Anteil "Material" der jeweiligen Positionen vergütet. Die Kosten für Überstunden werden nach Konditionen in Position 00.02 40 0 verrechent.</t>
    </r>
    <r>
      <rPr>
        <sz val="10"/>
        <rFont val="Arial"/>
        <family val="2"/>
        <charset val="204"/>
      </rPr>
      <t/>
    </r>
  </si>
  <si>
    <t>0002300</t>
  </si>
  <si>
    <t>Аварийна служба
Bereitschaftsdienst</t>
  </si>
  <si>
    <r>
      <t>Аварийна служба</t>
    </r>
    <r>
      <rPr>
        <sz val="8"/>
        <rFont val="Arial"/>
        <family val="2"/>
      </rPr>
      <t xml:space="preserve">
В случай на повреди Изпълнителят на поръчката е задължен да започне изпълнението на неотложните работи в рамките на два часа, след получаване на телефонно обаждане, както и в извън нормалното работно време - в тези случаи не се изисква подаване на писмена заявка от Възложителя. Във връзка с това Изпълнителя на поръчката е длъжен да даде имената, адресите и номерата на мобилните телефони, най-малкото на двама свои сътрудници, с които могат да се съгласуват мерките, необходими за отстраняване на тези аварии, по всяко време (ежедневно 0-24 ч).
В случая, че ако по някакви причини изпълнителят на поръчката не изпълнява това задължение за непосредствено отстраняване на повредата,  възложителят на поръчката е задължен да натовари изпълнителя с всички допълнителни разходи, възникнали от привличането на друга фирма за отстраняване на повредата.</t>
    </r>
  </si>
  <si>
    <r>
      <t>Störungsdienst</t>
    </r>
    <r>
      <rPr>
        <sz val="8"/>
        <rFont val="Arial"/>
        <family val="2"/>
      </rPr>
      <t xml:space="preserve">
Der Auftragnehmer hat im Störungsfall innerhalb von 2 Stunden nach Anruf mit der Durchführung der unaufschiebbaren Tätigkeiten zu beginnen. Dies gilt auch außerhalb der Normalarbeitszeit- in diesen Fällen wird kein schriftlicher Antrag seitens des Auftraggebers verlangt. Im diesem Zusammenhang ist der Auftragnehmer verpflichtet, die Namen, Adressen und Mobil- Telefonnummern von mindestens zwei Mitarbeitern bekanntzugeben, mit denen man jederzeit (0-24 Stunden) die für die Störungsbehebung erforderlichen Maßnahmen abstimmen kann.
Im Fall, dass der Auftragnehmer aus irgendwelchen Gründen die Verpflichtung zur unmittelbarer Störungsbehebung nicht erfüllen kann, ist der Auftraggeber verpflichtet, den Auftragnehmer mit allen zusätzlichen Kosten zu belasten, die durch das Heranziehen einer anderen Firma für die Störungsbehebung entstanden sind.</t>
    </r>
  </si>
  <si>
    <t>0002400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</si>
  <si>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</si>
  <si>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</si>
  <si>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t>
    </r>
  </si>
  <si>
    <t>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</si>
  <si>
    <t>Разходи за извънреден труд
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</si>
  <si>
    <t>0002450</t>
  </si>
  <si>
    <t>Стандартен монтаж на стълб
Standardisierte Mastmontage</t>
  </si>
  <si>
    <r>
      <t>монтаж на стълб</t>
    </r>
    <r>
      <rPr>
        <sz val="8"/>
        <rFont val="Arial"/>
        <family val="2"/>
      </rPr>
      <t xml:space="preserve">
За монтаж автоматично се приемат всички стълбове които отстоят до 30м. от републиканска или общинска пътна мрежа, а също и от горски и полски пътища в добро състояние, по които крана може да се придвижи и между пътя и стълба няма непреодолими за механизацията препятствия, като  канали, скали, голяма денивелация. </t>
    </r>
    <r>
      <rPr>
        <b/>
        <sz val="8"/>
        <rFont val="Arial"/>
        <family val="2"/>
      </rPr>
      <t xml:space="preserve">
</t>
    </r>
    <r>
      <rPr>
        <sz val="8"/>
        <rFont val="Arial"/>
        <family val="2"/>
      </rPr>
      <t>В тези случаи, въпреки, че е възможно да възникнат допълнителни разходи за пренасяне на материали /механизирано или ръчни/, почистване на трасето, изравняване и др.,  то никакви добавки към позициите не се начисляват.
В случай че мястото за монтаж на стълб е отдалечено на повече от 30м. от републиканска или общинска пътна мрежа, а също и от горски и полски пътища в добро състояние, за разтоянието над 30 м се дължие "Добавка за пренасяне на материали - механизирано" или респективно "Добавка за пренасяне на материали - ръчно"</t>
    </r>
  </si>
  <si>
    <r>
      <t>Mastmontage</t>
    </r>
    <r>
      <rPr>
        <sz val="8"/>
        <rFont val="Arial"/>
        <family val="2"/>
      </rPr>
      <t xml:space="preserve">
Als eine Mastmontage wird die Montage aller Masten betrachtet, die bis zu 30 m vom republikanischen- oder Gemeinde-Verkehrsnetz sowie von Wald- und Feldstraßen in einem guten Zustand abstehen,  über die der Kran fahren kann, und  bei der kein unüberwindbares Hindernis für die Mechanisierung wie Kanäle, Felsen oder eine große Unebenheit zwischen dem Weg und dem Mast vorhanden ist. 
In diesen Fällen, obwohl die Möglichkeit besteht, dass zusätzliche Kosten für Materialverfuhr entstehen können (mechanisiert oder manuell), Aufräumen der Trasse, Ebnen etc., wird kein Aufpreis zu den Positionen berechnet. 
Ist der Aufstellungsort mehr als 30m von einer befahrbaren Straße/Weg entfernt, so wir der Mehraufwand für den Materialtransport mit den Positionen "Zuschlag für Materialbeförderung - mechansiert" bzw. "Zuschlag für Materialtransport - manuell"  
</t>
    </r>
  </si>
  <si>
    <t xml:space="preserve">0002530  </t>
  </si>
  <si>
    <t>Добавка за пренасяне на материали - механизирано  
Zuschlag für Materialtransport- mechanisiert</t>
  </si>
  <si>
    <r>
      <rPr>
        <b/>
        <sz val="8"/>
        <rFont val="Arial"/>
        <family val="2"/>
      </rPr>
      <t xml:space="preserve">Добавка за пренасяне на материали - механизирано
</t>
    </r>
    <r>
      <rPr>
        <sz val="8"/>
        <rFont val="Arial"/>
        <family val="2"/>
      </rPr>
      <t xml:space="preserve">Добавка за пренасяне на материали - механизирано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със стандартно използваната механизация за тяхното транспортиране.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със стандартизирана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(каква механизация да използва - превозни средства с висока проходимост, багер, булдозер и т.н.).
</t>
    </r>
  </si>
  <si>
    <r>
      <rPr>
        <b/>
        <sz val="8"/>
        <rFont val="Arial"/>
        <family val="2"/>
      </rPr>
      <t>Zuschlag für Materialbeförderung - mechanisiert</t>
    </r>
    <r>
      <rPr>
        <sz val="8"/>
        <rFont val="Arial"/>
        <family val="2"/>
      </rPr>
      <t xml:space="preserve">                       
Zuschlag für Materialtransport- mechanisiert wird berechnet nur bei der Ausführung der Tätigkeiten zur Mastaufstellung (Masttausch) oder Wiederherstellung von Fundamenten. Er umfasst Befördern, Beladen, Umladen etc. der Materialien (Maste, Bauteile, inerter Materialien und Beton), wenn es nicht möglich ist, die Materialien mit der standardmäßig eingesetzten Mechanisierung für Transport bis zum Montageort zu befördern.
Anwendbar auf folgende Unterabschnitte oder einzelne Positionen: 03.01; 03.07 15 0; 03.08 15 0; 03.08 20 0; 03.08 21 0; 03.08 25 0; 04.01; 04.08 05 0.
Dieser Zuschlag ist nur für jenen Teil der Wegstrecke anwendbar, auf welchem der Transport nicht mit standardisierter Mechanisierung erfolgen kann. Der Zuschlag für Materialbeförderung hängt nicht von der gewählten Art und den gewählten Mitteln ab. Der Auftragnehmer entscheidet selbst, wie er diese Tätigkeit zweckmäßig auszuführen hat (welche Mechanisierung eingesetzt wird: Geländewagen, Bagger, Bulldozer etc.).
</t>
    </r>
  </si>
  <si>
    <t xml:space="preserve">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
</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</si>
  <si>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</si>
  <si>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0002550</t>
  </si>
  <si>
    <t>Добавка за пренасяне на материали - ръчно
Zuschlag für Materialtransport- manuell</t>
  </si>
  <si>
    <r>
      <rPr>
        <b/>
        <sz val="8"/>
        <rFont val="Arial"/>
        <family val="2"/>
      </rPr>
      <t>Добавка за пренасяне на материали - ръчно</t>
    </r>
    <r>
      <rPr>
        <sz val="8"/>
        <rFont val="Arial"/>
        <family val="2"/>
      </rPr>
      <t xml:space="preserve">
Добавка за пренасяне на материали -  ръчно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 механизация.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(ръчно пренасяне, изполване на животинска сила, изграждане на специални установки, въжени линии и т.н.).
</t>
    </r>
  </si>
  <si>
    <r>
      <rPr>
        <b/>
        <sz val="8"/>
        <rFont val="Arial"/>
        <family val="2"/>
      </rPr>
      <t>Zuschlag für Materialbeförderung - manuell</t>
    </r>
    <r>
      <rPr>
        <sz val="8"/>
        <rFont val="Arial"/>
        <family val="2"/>
      </rPr>
      <t xml:space="preserve">           </t>
    </r>
    <r>
      <rPr>
        <b/>
        <sz val="8"/>
        <rFont val="Arial"/>
        <family val="2"/>
      </rPr>
      <t xml:space="preserve">
</t>
    </r>
    <r>
      <rPr>
        <sz val="8"/>
        <rFont val="Arial"/>
        <family val="2"/>
      </rPr>
      <t xml:space="preserve">Zuschlag für Materialtransport- manuell wird berechnet nur bei der Ausführung der Tätigkeiten zur Mastaufstellung (Matstasch) oder Wiederherstellung von Fundamenten. Er umfasst Befördern, Beladen, Umladen etc. der Materialien (Maste, Bauteile, inerter Materialien und Beton), wenn es nicht möglich ist, die Materialien mit  Mechanisierung bis zum Montageort zu befördern.
Anwendbar auf folgende Unterabschnitte oder einzelne Positionen: 03.01; 03.07 15 0; 03.08 15 0; 03.08 20 0; 03.08 21 0; 03.08 25 0; 04.01; 04.08 05 0.
Dieser Zuschlag ist nur für jenen Teil der Wegstrecke anwendbar, auf welchem der Transport nicht mit Mechanisierung erfolgen kann. Der Zuschlag für Materialbeförderung hängt nicht von der gewählten Art und den gewählten Mitteln ab. Der Auftragnehmer entscheidet selbst, wie er diese Tätigkeit zweckmäßig auszuführen hat (manuelles Tragen, Einsatz von Tierkraft, Errichtung von speziellen Beförderungsanlagen, Seillinien etc.).
</t>
    </r>
  </si>
  <si>
    <t>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</si>
  <si>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</si>
  <si>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</si>
  <si>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</si>
  <si>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</si>
  <si>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</si>
  <si>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</si>
  <si>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</si>
  <si>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</si>
  <si>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</si>
  <si>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</si>
  <si>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</si>
  <si>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</si>
  <si>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</si>
  <si>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</si>
  <si>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</si>
  <si>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</si>
  <si>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</si>
  <si>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</si>
  <si>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</si>
  <si>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</si>
  <si>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</si>
  <si>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</si>
  <si>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</si>
  <si>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</si>
  <si>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</si>
  <si>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</si>
  <si>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</si>
  <si>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</si>
  <si>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на сделката до 1000 BGN, се запазва една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случаи:
- при възлагане на допълнителни дейности (раздел 90)
- когато предоставените услуги/доставки са в следствие на отстраняване на аврия и довършителните работи следствие на аварията включително и изпълнените Допълнителни дейности надхвърлят стойността от 1.000 BGN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радиус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</si>
  <si>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 150 BGN erhalten. 
Der Kleinaufträgekostenaufschlag kommt nicht zur Anwendung:
- bei Arbeiten in Regie (Abschnitt 90)
- wenn Leistungen/Lieferungen im Zuge einer Störungsbehebung zu erbringen sind, und die Folgearbeiten der Störungsbehebung inkl. der geleisteten Regiearbeiten den Wert von 1.000 BGN überschreiten
- Wiederstellungsarbeiten zu bereits erbrachten Leistungen (auch wenn diese gesondert beauftragt werden)
-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</si>
  <si>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</si>
  <si>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</si>
  <si>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</si>
  <si>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</si>
  <si>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</si>
  <si>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</si>
  <si>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</si>
  <si>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</si>
  <si>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</si>
  <si>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</si>
  <si>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</si>
  <si>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</si>
  <si>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</si>
  <si>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</si>
  <si>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</si>
  <si>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</si>
  <si>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</si>
  <si>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</si>
  <si>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</si>
  <si>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</si>
  <si>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</si>
  <si>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</si>
  <si>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</si>
  <si>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</si>
  <si>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</si>
  <si>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</si>
  <si>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</si>
  <si>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</si>
  <si>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</si>
  <si>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</si>
  <si>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</si>
  <si>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</si>
  <si>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</si>
  <si>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</si>
  <si>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</si>
  <si>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</si>
  <si>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</si>
  <si>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</si>
  <si>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</si>
  <si>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</si>
  <si>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</si>
  <si>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</si>
  <si>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</si>
  <si>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</si>
  <si>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</si>
  <si>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</si>
  <si>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</si>
  <si>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</si>
  <si>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</si>
  <si>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</si>
  <si>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</si>
  <si>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</si>
  <si>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</si>
  <si>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</si>
  <si>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</si>
  <si>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</si>
  <si>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</si>
  <si>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</si>
  <si>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</si>
  <si>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</si>
  <si>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</si>
  <si>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</si>
  <si>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</si>
  <si>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</si>
  <si>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</si>
  <si>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Frist für Ausführung des Objekts</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</si>
  <si>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</si>
  <si>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</si>
  <si>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</si>
  <si>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Ausführung der Bestellung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</si>
  <si>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</si>
  <si>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</si>
  <si>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</si>
  <si>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</si>
  <si>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</si>
  <si>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</si>
  <si>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0007300</t>
  </si>
  <si>
    <t>Протокол за актуанве на обект
Protokoll für Abrechnung von Objekt</t>
  </si>
  <si>
    <r>
      <t xml:space="preserve">Протокол за актуване на обект
</t>
    </r>
    <r>
      <rPr>
        <sz val="8"/>
        <rFont val="Arial"/>
        <family val="2"/>
      </rPr>
      <t>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</si>
  <si>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</si>
  <si>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</si>
  <si>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проекта и Списъка на дейностите
Nichtüberreinstimmung zwischen Projekt und Leistungsverzeichnis</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</si>
  <si>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</si>
  <si>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</si>
  <si>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</si>
  <si>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</si>
  <si>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</si>
  <si>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</si>
  <si>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01</t>
  </si>
  <si>
    <t>Кабелни линии
Kabelleitungen</t>
  </si>
  <si>
    <r>
      <t>Кабелни линии</t>
    </r>
    <r>
      <rPr>
        <sz val="8"/>
        <rFont val="Arial"/>
        <family val="2"/>
      </rPr>
      <t xml:space="preserve">
Полагане на кабела, принадлежности.</t>
    </r>
  </si>
  <si>
    <r>
      <t>Kabelleitungen</t>
    </r>
    <r>
      <rPr>
        <sz val="8"/>
        <rFont val="Arial"/>
        <family val="2"/>
      </rPr>
      <t xml:space="preserve">
Kabelverlegung, Zubehör.</t>
    </r>
  </si>
  <si>
    <t>0101</t>
  </si>
  <si>
    <t>20 kV- кабелни линии с принадлежности в изкопи
20 kV Kabelverlegung mit Zubehör in Künetten</t>
  </si>
  <si>
    <r>
      <t>20 kV- кабелни линии с принадлежности в изкоп</t>
    </r>
    <r>
      <rPr>
        <sz val="8"/>
        <rFont val="Arial"/>
        <family val="2"/>
      </rPr>
      <t xml:space="preserve">
Полагане на 3 едножилни кабела в изкоп.</t>
    </r>
  </si>
  <si>
    <r>
      <t>20 kV- Kabelleitungen mit Zubehör in Künetten</t>
    </r>
    <r>
      <rPr>
        <sz val="8"/>
        <rFont val="Arial"/>
        <family val="2"/>
      </rPr>
      <t xml:space="preserve">
Verlegung von drei Einleiter- Kabeln in Künetten</t>
    </r>
  </si>
  <si>
    <t>010101</t>
  </si>
  <si>
    <t>Полагане на 20 kV-кабел
20 kV-Kabel verlegen</t>
  </si>
  <si>
    <r>
      <t>Полагане на 20 kV-кабел</t>
    </r>
    <r>
      <rPr>
        <sz val="8"/>
        <rFont val="Arial"/>
        <family val="2"/>
      </rPr>
      <t xml:space="preserve">
Полагане на 20 kV-кабел в изкоп, включително изтегляне през защитни тръби с дължина на всяка отделна тръба до 10м, превързване и маркиране през 2 метра /с червена лента-маркировка, включително надписване с водоустойчив маркер/ съгласно графичното представяне.
Кабелната превръзка се доставя от Изпълнителя.</t>
    </r>
  </si>
  <si>
    <r>
      <t>Verlegung von 20 kV-Kabel</t>
    </r>
    <r>
      <rPr>
        <sz val="8"/>
        <rFont val="Arial"/>
        <family val="2"/>
      </rPr>
      <t xml:space="preserve">
Verlegung von 20 kV-Kabel in Künetten einschl. Durchgang in Schutzrohren mit einer Länge des einzelnen Durchgangs von bis zu 10 m, Verbinden und Kennzeichnung alle 2 Meter (mit rotem Kennzeichnungsband einschl. Beschriftung mit wasserfestem Filzstift) lt. Graphischer Darstellung
Kabelverband wird vom Auftragnehmer geliefert.</t>
    </r>
  </si>
  <si>
    <t>010101A</t>
  </si>
  <si>
    <t>M
M</t>
  </si>
  <si>
    <t>Полагане на 20 kV-кабел, до 3x1x95 mm2 вкл.
20 kV-Kabel bis 3x1x95 mm2 verlegen</t>
  </si>
  <si>
    <r>
      <t xml:space="preserve">Полагане на 20 kV-кабел, до 3x1x95 mm2 </t>
    </r>
    <r>
      <rPr>
        <sz val="8"/>
        <rFont val="Arial"/>
        <family val="2"/>
      </rPr>
      <t xml:space="preserve">
Полагане на три 20 kV-едножилни кабела, 3x 1 x 95 mm2 (тегло: 1,16 kg/m; d 3,6 cm )</t>
    </r>
  </si>
  <si>
    <r>
      <t xml:space="preserve">Verlegung von 20 kV-Kabel, bis 3x1x95 mm2 </t>
    </r>
    <r>
      <rPr>
        <sz val="8"/>
        <rFont val="Arial"/>
        <family val="2"/>
      </rPr>
      <t xml:space="preserve">
Verlegung von drei 20 kV-Einleiter-Kabeln, 3x 1 x 95 mm2 (Gewicht: 1,16 kg/m; d 3,6 cm )</t>
    </r>
  </si>
  <si>
    <t>010101B</t>
  </si>
  <si>
    <t>Полагане на 20 kV-кабел, 3x1x185 mm2 вкл.
20 kV-Kabel 3x1x185 mm2 verlegen</t>
  </si>
  <si>
    <r>
      <t>Полагане на 20 kV-кабел, 3x1x185 mm2</t>
    </r>
    <r>
      <rPr>
        <sz val="8"/>
        <rFont val="Arial"/>
        <family val="2"/>
      </rPr>
      <t xml:space="preserve">
Полагане на три 20 kV-едножилни кабела, 3х 1 x 185 mm2 (тегло: 1,64 kg/m; d 4,1cm )</t>
    </r>
  </si>
  <si>
    <r>
      <t xml:space="preserve">Verlegung von 20 kV-Kabel, 3x1x185 mm2 </t>
    </r>
    <r>
      <rPr>
        <sz val="8"/>
        <rFont val="Arial"/>
        <family val="2"/>
      </rPr>
      <t xml:space="preserve">
Verlegung von drei 20 kV-Einleiter-Kabeln, 3х 1 x 185 mm2 (Gewicht: 1,64 kg/m; d 4,1cm )</t>
    </r>
  </si>
  <si>
    <t xml:space="preserve">010101D   </t>
  </si>
  <si>
    <t>Полагане на 20 kV-кабел, 3x1x300 mm2 вкл.
20 kV-Kabel 3x1x300 mm2 verlegen</t>
  </si>
  <si>
    <r>
      <t xml:space="preserve">Полагане на 20 kV-кабел, 3x1x300 mm2
</t>
    </r>
    <r>
      <rPr>
        <sz val="8"/>
        <rFont val="Arial"/>
        <family val="2"/>
      </rPr>
      <t>Полагане на три 20 kV-едножилни кабела, 3 x 1 x 300 mm2 (тегло: 2,11 kg/m; d 4,4 cm )</t>
    </r>
  </si>
  <si>
    <r>
      <t xml:space="preserve">Verlegung von Kabel 20 kV, 3x1x300 mm2
</t>
    </r>
    <r>
      <rPr>
        <sz val="8"/>
        <rFont val="Arial"/>
        <family val="2"/>
      </rPr>
      <t>Verlegung von drei 20 kV-Einleiter-Kabeln, 3 x 1 x 300 mm2 (Gewicht: 2,11 kg/m; d 4,4 cm )</t>
    </r>
  </si>
  <si>
    <t>010101E</t>
  </si>
  <si>
    <t>Полагане на 20 kV-кабел, 3x1x400 mm2 вкл.
20 kV-Kabel 3x1x300 mm2 verlegen</t>
  </si>
  <si>
    <r>
      <t xml:space="preserve">Полагане на 20 kV-кабел, 3x1x400 mm2
</t>
    </r>
    <r>
      <rPr>
        <sz val="8"/>
        <rFont val="Arial"/>
        <family val="2"/>
      </rPr>
      <t>Полагане на три 20 kV-едножилни кабела, 3 x 1 x 300 mm2 (тегло: 2,11 kg/m; d 4,4 cm )</t>
    </r>
  </si>
  <si>
    <r>
      <rPr>
        <b/>
        <sz val="8"/>
        <rFont val="Arial"/>
        <family val="2"/>
      </rPr>
      <t>Verlegung von 20 kV-Kabel, 3x1x400 mm2</t>
    </r>
    <r>
      <rPr>
        <sz val="8"/>
        <rFont val="Arial"/>
        <family val="2"/>
      </rPr>
      <t xml:space="preserve">
Verlegung von drei 20 kV-Einleiter-Kablen, 3 x 1 x 400 mm2 (Gewicht: 2,54 kg/m; d 4,8 cm )</t>
    </r>
  </si>
  <si>
    <t>0102</t>
  </si>
  <si>
    <t>20 kV- кабелни линии с принадлежности в тръбна канална мрежа
20 kV Kabellinien mit Zubehöhr in einem Rohrnetz</t>
  </si>
  <si>
    <r>
      <t>20 kV- кабелни линии с принадлежности в тръбна мрежа</t>
    </r>
    <r>
      <rPr>
        <sz val="8"/>
        <rFont val="Arial"/>
        <family val="2"/>
      </rPr>
      <t xml:space="preserve">
Изтегляне на 3 едножилни кабела в тръбна мрежа, колектори, скари ,носещи конструкции и др.
Неависимо на дължината на каналната мрежа от шахта до шахта, броя и разположението на кабелите в ТКМ.</t>
    </r>
  </si>
  <si>
    <r>
      <t>20 kV- Kabelleitungen mit Zubehör in einem Rohrnetz</t>
    </r>
    <r>
      <rPr>
        <sz val="8"/>
        <rFont val="Arial"/>
        <family val="2"/>
      </rPr>
      <t xml:space="preserve">
Einzug von 3 Einleiter-Kabeln im Rohrnetz, Kollektoren, Gitter, Tragekonstruktionen etc. unabhängig von der Länge des Kanalnetzes von Schacht zu Schacht, der Anzahl und der Lage der Kabel im Rohrkanalnetz.</t>
    </r>
  </si>
  <si>
    <t>010201</t>
  </si>
  <si>
    <t>Изтегляне на 20 kV-кабел
20 kV-Kabel einziehen</t>
  </si>
  <si>
    <r>
      <t>Изтегляне на 20 kV-кабел</t>
    </r>
    <r>
      <rPr>
        <sz val="8"/>
        <rFont val="Arial"/>
        <family val="2"/>
      </rPr>
      <t xml:space="preserve">
Изтегляне на 3 едножилни кабела в тръбна мрежа, колектори, скари ,носещи конструкции и др. вкл. маркиране при кабелните шахти /с червена маркировка и надписване с водоустойчив маркер/.
</t>
    </r>
  </si>
  <si>
    <r>
      <t>Einzug von 20 kV-Kabel</t>
    </r>
    <r>
      <rPr>
        <sz val="8"/>
        <rFont val="Arial"/>
        <family val="2"/>
      </rPr>
      <t xml:space="preserve">
Einzug von 3 Einleiter-Kabeln im Rohrnetz, Kollektoren, Gitter, Tragekonstruktionen etc. einschl. Kennzeichnung bei Kabelschächten (Mit roter Kennzeichnung und Beschriftung mit wasserfestem Filzstift.)
</t>
    </r>
  </si>
  <si>
    <t>010201A</t>
  </si>
  <si>
    <t>Изтегляне на 20 kV-кабел, до 3x1x95 mm2 вкл.
20 kV-Kabel bis 3x1x95 mm2 einziehen</t>
  </si>
  <si>
    <r>
      <t xml:space="preserve">Изтегляне на 20 kV-кабел, до 3x1x95 mm2 </t>
    </r>
    <r>
      <rPr>
        <sz val="8"/>
        <rFont val="Arial"/>
        <family val="2"/>
      </rPr>
      <t xml:space="preserve">
Изтегляне на три 20 kV-едножилни кабела, 3x 1 x 95 mm2 (тегло: 1,16 kg/m; d 3,6 cm )</t>
    </r>
  </si>
  <si>
    <r>
      <t xml:space="preserve">Einzug von 20 kV-Kabel, bis 3x1x95 mm2
</t>
    </r>
    <r>
      <rPr>
        <sz val="8"/>
        <rFont val="Arial"/>
        <family val="2"/>
      </rPr>
      <t>Einzug von drei 20 kV-Einleiter-Kabeln, 3x 1 x 95 mm2 (Gewicht: 1,16 kg/m; d 3,6 cm )</t>
    </r>
  </si>
  <si>
    <t>010201B</t>
  </si>
  <si>
    <t>Изтегляне на 20 kV-кабел, 3x1x185 mm2 вкл.
20 kV-Kabel 3x1x185 mm2 einziehen</t>
  </si>
  <si>
    <r>
      <t>Изтегляне на 20 kV-кабел, 3x1x185 mm2</t>
    </r>
    <r>
      <rPr>
        <sz val="8"/>
        <rFont val="Arial"/>
        <family val="2"/>
      </rPr>
      <t xml:space="preserve">
Изтегляне на три 20 kV-едножилни кабела, 3х 1 x 185 mm2(тегло: 1,64 kg/m; d 4,1cm )</t>
    </r>
  </si>
  <si>
    <r>
      <t xml:space="preserve">Einzug von 20 kV-Kabel, 3x1x185 mm2
</t>
    </r>
    <r>
      <rPr>
        <sz val="8"/>
        <rFont val="Arial"/>
        <family val="2"/>
      </rPr>
      <t>Einzug von drei 20 kV-Einleiter-Kabeln, 3х 1 x 185 mm2 (Gewicht: 1,64 kg/m; d 4,1cm )</t>
    </r>
  </si>
  <si>
    <t xml:space="preserve">010201D  </t>
  </si>
  <si>
    <t>Изтегляне на 20 kV-кабел, 3x1x300 mm2 вкл.
20 kV-Kabel 3x1x300 mm2 einziehen</t>
  </si>
  <si>
    <r>
      <t xml:space="preserve">Изтегляне на 20 kV-кабел, 3x1x300 mm2
</t>
    </r>
    <r>
      <rPr>
        <sz val="8"/>
        <rFont val="Arial"/>
        <family val="2"/>
      </rPr>
      <t>Изтегляне на три 20 kV-едножилни кабела, 3 x 1 x 300 mm2   (тегло: 2,11 kg/m; d 4,4 cm )</t>
    </r>
  </si>
  <si>
    <r>
      <t xml:space="preserve">Einzug von 20 kV- Kabel, 3x1x300 mm2
</t>
    </r>
    <r>
      <rPr>
        <sz val="8"/>
        <rFont val="Arial"/>
        <family val="2"/>
      </rPr>
      <t>Einzug von drei 20 kV-Einleiter-Kabeln, 3 x 1 x 300 mm2  (Gewicht: 2,11 kg/m; d 4,4 cm )</t>
    </r>
  </si>
  <si>
    <t>010201E</t>
  </si>
  <si>
    <t>Изтегляне на 20 kV-кабел, 3x1x400 mm2 вкл.
20 kV-Kabel 3x1x400 mm2 einziehen</t>
  </si>
  <si>
    <r>
      <t>Изтегляне на 20 kV-кабел, 3x1x400 mm2</t>
    </r>
    <r>
      <rPr>
        <sz val="8"/>
        <rFont val="Arial"/>
        <family val="2"/>
      </rPr>
      <t xml:space="preserve">
Изтегляне на три 20 kV-едножилни кабела, 3 x 1 x 400 mm2  (тегло: 2,54 kg/m; d 4,8 cm )</t>
    </r>
  </si>
  <si>
    <r>
      <rPr>
        <b/>
        <sz val="8"/>
        <rFont val="Arial"/>
        <family val="2"/>
      </rPr>
      <t xml:space="preserve">Einzug von 20 kV-Kabel, 3x1x400 mm2
</t>
    </r>
    <r>
      <rPr>
        <sz val="8"/>
        <rFont val="Arial"/>
        <family val="2"/>
      </rPr>
      <t>Einzug von drei 20 kV-Einleiter-Kabeln, 3х 1 x 400 mm2 (Gewicht: 2,54 kg/m; d 4,8 cm )</t>
    </r>
  </si>
  <si>
    <t>0103</t>
  </si>
  <si>
    <t>20 kV-Кабел, Други
20 kV-Kabel, Sonstiges</t>
  </si>
  <si>
    <t>20 kV-Кабел, Други</t>
  </si>
  <si>
    <t>20 kV Kabel, Sonstiges</t>
  </si>
  <si>
    <t xml:space="preserve">0103010  </t>
  </si>
  <si>
    <t xml:space="preserve">Укрепване на кабели средно напрежение по стена                         
Befestigung der MS-Kabel an der Wand
</t>
  </si>
  <si>
    <r>
      <t xml:space="preserve">Укрепване на кабели средно  напрежение(една система)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</si>
  <si>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r>
      <rPr>
        <b/>
        <sz val="8"/>
        <rFont val="Arial"/>
        <family val="2"/>
      </rPr>
      <t>Befestigung von MS-Kabeln (ein System)  an der Wand.</t>
    </r>
    <r>
      <rPr>
        <sz val="8"/>
        <rFont val="Arial"/>
        <family val="2"/>
      </rPr>
      <t xml:space="preserve">
Abmessen des Kabels, Schneiden des Kabels, Montage von Schellen an der Wand alle 1,5 m, Kabelbefestigung an den Schellen.
Die Lieferung der Befestigungselemente ohne Polyamid-Schellen erfolgt durch den Auftragnehmer.</t>
    </r>
  </si>
  <si>
    <t>0103100</t>
  </si>
  <si>
    <t>БР
ST</t>
  </si>
  <si>
    <t>Изпитване на кабел 20кV и издаване на протокол
20 kV-Kabelüberprüfung und Protokollausstellung</t>
  </si>
  <si>
    <r>
      <t>Изпитване на кабел 20кV и издаване на протокол</t>
    </r>
    <r>
      <rPr>
        <sz val="8"/>
        <rFont val="Arial"/>
        <family val="2"/>
      </rPr>
      <t xml:space="preserve">
Провеждане на изпитанията на кабел /трифазна система/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kV                    
- Проверка за целостта на външната обвивка... kV</t>
    </r>
  </si>
  <si>
    <r>
      <t>Prüfung eines 20кV- Kabels und Protokollerstellung</t>
    </r>
    <r>
      <rPr>
        <sz val="8"/>
        <rFont val="Arial"/>
        <family val="2"/>
      </rPr>
      <t xml:space="preserve">
Durchführung von Kabelprüfungen/Dreiphasensystem/ durch ein dafür lizenziertes Labor und Protokollerstellung. 
Folgende Prüfungen finden statt:
- Prüfung mit erhöhter Spannung der Isolierung kV      
- Prüfung der Unversehrtheit der Außenhülle... kV</t>
    </r>
  </si>
  <si>
    <t>0103200</t>
  </si>
  <si>
    <t>Демонтаж на 20 kV кабел 
Demontage eines 20 kV Kabels</t>
  </si>
  <si>
    <r>
      <t xml:space="preserve">Демонтаж на 20 kV кабел 
</t>
    </r>
    <r>
      <rPr>
        <sz val="8"/>
        <rFont val="Arial"/>
        <family val="2"/>
      </rPr>
      <t>Демонтаж на три 20 kV- едножилни кабела от канална мрежа, кабелен колектор, скари, носещи конструкции и др.</t>
    </r>
  </si>
  <si>
    <r>
      <t xml:space="preserve">Abtragung von 20 kV- Kabel 
</t>
    </r>
    <r>
      <rPr>
        <sz val="8"/>
        <rFont val="Arial"/>
        <family val="2"/>
      </rPr>
      <t>Demontage von drei 20 kV-Einleiterkabeln aus dem Kanalnetz, Kabelkollektor,Gitter, Tragekonstruktionen etc.</t>
    </r>
  </si>
  <si>
    <t>02</t>
  </si>
  <si>
    <t>Кабели ниско напрежение
Niederspannungskabel</t>
  </si>
  <si>
    <r>
      <t>Кабели ниско напрежение</t>
    </r>
    <r>
      <rPr>
        <sz val="8"/>
        <rFont val="Arial"/>
        <family val="2"/>
      </rPr>
      <t xml:space="preserve">
Кабели и принадлежности.</t>
    </r>
  </si>
  <si>
    <r>
      <t>Niederspannungskabel</t>
    </r>
    <r>
      <rPr>
        <sz val="8"/>
        <rFont val="Arial"/>
        <family val="2"/>
      </rPr>
      <t xml:space="preserve">
Kabel und Zubehör.</t>
    </r>
  </si>
  <si>
    <t>0201</t>
  </si>
  <si>
    <t>Полагане на кабели в изкоп
Verlegung von Kabeln im Künette</t>
  </si>
  <si>
    <r>
      <t>Полагане на кабели в изкоп</t>
    </r>
    <r>
      <rPr>
        <sz val="8"/>
        <rFont val="Arial"/>
        <family val="2"/>
      </rPr>
      <t xml:space="preserve">
Полагане на кабели в изкоп, включително преминаване през защитни тръби с дължина до 10м.</t>
    </r>
  </si>
  <si>
    <r>
      <t xml:space="preserve">Verlegung von Kabeln in Künetten
</t>
    </r>
    <r>
      <rPr>
        <sz val="8"/>
        <rFont val="Arial"/>
        <family val="2"/>
      </rPr>
      <t>Verlegung von Kabeln in Künetten, einschl. durch Schutzrohre mit einer Länge bis zu 10m.</t>
    </r>
  </si>
  <si>
    <t>020101</t>
  </si>
  <si>
    <t>Полагане на кабели за ниско напрежение в изкоп
Verlegung von Niederspannungskabeln im Künette</t>
  </si>
  <si>
    <r>
      <t xml:space="preserve">Полагане на кабели за ниско напрежение в изкоп
</t>
    </r>
    <r>
      <rPr>
        <sz val="8"/>
        <rFont val="Arial"/>
        <family val="2"/>
      </rPr>
      <t xml:space="preserve">Полагане на кабели в изкоп, включително изтегляне през защитни тръби с дължина на всяка отделна тръба до 10м. и маркиране през 2м. /с бяла маркировка, включително надписване с водоустойчив маркер/.
</t>
    </r>
  </si>
  <si>
    <r>
      <t>Verlegung von Niederspannungskabeln in Künetten</t>
    </r>
    <r>
      <rPr>
        <sz val="8"/>
        <rFont val="Arial"/>
        <family val="2"/>
      </rPr>
      <t xml:space="preserve">
Verlegung von Kabeln in Künetten, einschl. durch Schutzrohre mit einer Länge des einzelnen Rohres von bis zu 10m und Kennzeichnung aller 2 Meter. (Kennzeichnung in Weiß, einschl. Beschriftung mit wasserfestem Filzstift)</t>
    </r>
    <r>
      <rPr>
        <b/>
        <sz val="8"/>
        <rFont val="Arial"/>
        <family val="2"/>
      </rPr>
      <t xml:space="preserve">
</t>
    </r>
  </si>
  <si>
    <t>020101A</t>
  </si>
  <si>
    <t>Полагане на кабели за ниско напрежение, до 4x35mm2 вкл.
Nsp.Kabel bis 4x35mm2 verlegen</t>
  </si>
  <si>
    <r>
      <t xml:space="preserve">Полагане на кабели за ниско напрежение, до 4x35mm2 </t>
    </r>
    <r>
      <rPr>
        <sz val="8"/>
        <rFont val="Arial"/>
        <family val="2"/>
      </rPr>
      <t xml:space="preserve">
Тегло: 0,832 kg/m; d 2,62 cm</t>
    </r>
  </si>
  <si>
    <r>
      <t xml:space="preserve">Verlegung von Niederspannungskabeln bis 4x35mm2 </t>
    </r>
    <r>
      <rPr>
        <sz val="8"/>
        <rFont val="Arial"/>
        <family val="2"/>
      </rPr>
      <t xml:space="preserve">
Gewicht: 0,832 kg/m; d 2,62 cm )</t>
    </r>
  </si>
  <si>
    <t>020101B</t>
  </si>
  <si>
    <t>Полагане на кабели за ниско напрежение, 4 x 95mm2 вкл.
Nsp.-Kabel 4 x 95mm2 verlegen</t>
  </si>
  <si>
    <r>
      <t>Полагане на кабели за ниско напрежение, 4 x 95mm2</t>
    </r>
    <r>
      <rPr>
        <sz val="8"/>
        <rFont val="Arial"/>
        <family val="2"/>
      </rPr>
      <t xml:space="preserve">
Тегло: 1,86 kg/m; d 3,82 cm </t>
    </r>
  </si>
  <si>
    <r>
      <t xml:space="preserve">Verlegung von Niederspannungskabeln, 4x95mm2 </t>
    </r>
    <r>
      <rPr>
        <sz val="8"/>
        <rFont val="Arial"/>
        <family val="2"/>
      </rPr>
      <t xml:space="preserve">
Gewicht: 1,86 kg/m; d 3,82 cm ) </t>
    </r>
  </si>
  <si>
    <t>020101C</t>
  </si>
  <si>
    <t>Полагане на кабели за ниско напрежение, 4 x 185mm2 вкл.
Nsp.-Kabel 4 x 185mm2 verlegen</t>
  </si>
  <si>
    <r>
      <t>Полагане на кабели за ниско напрежение, 4 x 185mm2</t>
    </r>
    <r>
      <rPr>
        <sz val="8"/>
        <rFont val="Arial"/>
        <family val="2"/>
      </rPr>
      <t xml:space="preserve">
Тегло: 3,57 kg/m; d 4,96 cm</t>
    </r>
  </si>
  <si>
    <r>
      <t xml:space="preserve">Verlegung von Niederspannungskabeln, 4x185mm2 </t>
    </r>
    <r>
      <rPr>
        <sz val="8"/>
        <rFont val="Arial"/>
        <family val="2"/>
      </rPr>
      <t xml:space="preserve">
Gewicht: 3,57 kg/m; d 4,96 cm )</t>
    </r>
  </si>
  <si>
    <t>020101D</t>
  </si>
  <si>
    <t>Полагане на кабели за ниско напрежение, 4 x 240mm2 вкл.
Nsp.-Kabel 4 x 240mm2 Verlegen</t>
  </si>
  <si>
    <r>
      <t>Полагане на кабели за ниско напрежение, 4 x 240mm2</t>
    </r>
    <r>
      <rPr>
        <sz val="8"/>
        <rFont val="Arial"/>
        <family val="2"/>
      </rPr>
      <t xml:space="preserve">
Тегло: 4,13 kg/m; d 6,28 cm</t>
    </r>
  </si>
  <si>
    <r>
      <t xml:space="preserve">Verlegung von Niederspannungskabeln, 4x240 mm2 </t>
    </r>
    <r>
      <rPr>
        <sz val="8"/>
        <rFont val="Arial"/>
        <family val="2"/>
      </rPr>
      <t xml:space="preserve">
Gewicht: 4,13 kg/m; d 6,28 cm )</t>
    </r>
  </si>
  <si>
    <t>0202</t>
  </si>
  <si>
    <t>Изтегляне на кабели в тръбна мрежа
Kabel einziehen im Rohrnetz</t>
  </si>
  <si>
    <r>
      <t>Изтегляне на кабели в тръбна мрежа.</t>
    </r>
    <r>
      <rPr>
        <sz val="8"/>
        <rFont val="Arial"/>
        <family val="2"/>
      </rPr>
      <t xml:space="preserve">
Изтегляне на кабели в тръбна мрежа, при единична дължина на тръбната мрежа над 10м.
Неависимо на дължината на каналната мрежа от шахта до шахта, броя и разположението на кабелите в ТКМ.</t>
    </r>
  </si>
  <si>
    <r>
      <t>Kabeleinzug im Rohrnetz</t>
    </r>
    <r>
      <rPr>
        <sz val="8"/>
        <rFont val="Arial"/>
        <family val="2"/>
      </rPr>
      <t xml:space="preserve">
Kabeleinzug im Rohrnetz bei einer Einzellänge des Rohrnetzes von über 10 m. Unabhängig von der Länge des Kanalnetzes von Schacht zu Schacht, der Anzahl und der Lage der Kabel im Rohrkanalnetz.</t>
    </r>
  </si>
  <si>
    <t>020201</t>
  </si>
  <si>
    <t>Изтегляне на кабели ниско напрежение в тръбна канална мрежа
Niederspannungskabel in einem Kabelkanalsystem einziehen</t>
  </si>
  <si>
    <r>
      <t xml:space="preserve">Изтегляне на кабели ниско напрежение в тръбна мрежа.
</t>
    </r>
    <r>
      <rPr>
        <sz val="8"/>
        <rFont val="Arial"/>
        <family val="2"/>
      </rPr>
      <t>Изтегляне на кабела в тръбна мрежа, колектори, скари ,носещи конструкции и др. вкл. маркиране при кабелните шахти /с бяла маркировка и надписване с водоустойчив маркер/.</t>
    </r>
  </si>
  <si>
    <r>
      <t xml:space="preserve">Niederspannungskabeleinzug im Rohrnetz
</t>
    </r>
    <r>
      <rPr>
        <sz val="8"/>
        <rFont val="Arial"/>
        <family val="2"/>
      </rPr>
      <t>Kabeleinzug im Rohrnetz, Kollektoren, Gitter, Tragekonstruktionen etc., einschl. Kennzeichnung bei Kabelschächten (Mit weißer Kennzeichnung und Beschriftung mit wasserfestem Filzstift.)</t>
    </r>
  </si>
  <si>
    <t>020201A</t>
  </si>
  <si>
    <t>Изтегляне на кабели за ниско напрежение, до 4x35mm2 вкл.
Nsp.Kabel bis 4x35mm2 einziehen</t>
  </si>
  <si>
    <r>
      <t xml:space="preserve">Изтегляне на кабели за ниско напрежение, до 4x35mm2 </t>
    </r>
    <r>
      <rPr>
        <sz val="8"/>
        <rFont val="Arial"/>
        <family val="2"/>
      </rPr>
      <t xml:space="preserve">
Тегло: 0,832 kg/m; d 2,62 cm</t>
    </r>
  </si>
  <si>
    <r>
      <t xml:space="preserve">Einzug von Niederspannungskabeln bis 4x35mm2 </t>
    </r>
    <r>
      <rPr>
        <sz val="8"/>
        <rFont val="Arial"/>
        <family val="2"/>
      </rPr>
      <t xml:space="preserve">
Gewicht: 0,832 kg/m; d 2,62 cm )</t>
    </r>
  </si>
  <si>
    <t>020201B</t>
  </si>
  <si>
    <t>Изтегляне на кабели за ниско напрежение, 4 x 95mm2 вкл.
Nsp.-Kabel 4 x 95mm2 einziehen</t>
  </si>
  <si>
    <r>
      <t>Изтегляне на кабели за ниско напрежение, 4 x 95mm2</t>
    </r>
    <r>
      <rPr>
        <sz val="8"/>
        <rFont val="Arial"/>
        <family val="2"/>
      </rPr>
      <t xml:space="preserve">
Тегло:  1,86 kg/m; d 3,82 cm </t>
    </r>
  </si>
  <si>
    <r>
      <t xml:space="preserve">Einzug von Niederspannungskabeln, 4 x 95mm2 </t>
    </r>
    <r>
      <rPr>
        <sz val="8"/>
        <rFont val="Arial"/>
        <family val="2"/>
      </rPr>
      <t xml:space="preserve">
Gewicht:  1,86 kg/m; d 3,82 cm ) </t>
    </r>
  </si>
  <si>
    <t>020201C</t>
  </si>
  <si>
    <t>Изтегляне на кабели за ниско напрежение, 4 x 185mm2 вкл.
Nsp.-Kabel 4 x 185mm2 einziehen</t>
  </si>
  <si>
    <r>
      <t>Изтегляне на кабели за ниско напрежение, 4 x 185mm2</t>
    </r>
    <r>
      <rPr>
        <sz val="8"/>
        <rFont val="Arial"/>
        <family val="2"/>
      </rPr>
      <t xml:space="preserve">
Тегло:3,57 kg/m; d 4,96 cm</t>
    </r>
  </si>
  <si>
    <r>
      <t xml:space="preserve">Einzug von Niederspannungskabeln, 4x 185 mm2 </t>
    </r>
    <r>
      <rPr>
        <sz val="8"/>
        <rFont val="Arial"/>
        <family val="2"/>
      </rPr>
      <t xml:space="preserve">
Gewicht:3,57 kg/m; d 4,96 cm</t>
    </r>
  </si>
  <si>
    <t>020201D</t>
  </si>
  <si>
    <t>Изтегляне на кабели за ниско напрежение, 4 x 240mm2 вкл.
Nsp.-Kabel 4 x 240mm2 Einziehen</t>
  </si>
  <si>
    <r>
      <t>Изтегляне на кабели за ниско напрежение, 4 x 240mm2</t>
    </r>
    <r>
      <rPr>
        <sz val="8"/>
        <rFont val="Arial"/>
        <family val="2"/>
      </rPr>
      <t xml:space="preserve">
Тегло: 4,13 kg/m; d 6,28 cm</t>
    </r>
  </si>
  <si>
    <r>
      <t xml:space="preserve">Einzug von Niederspannungskabeln, 4 x 240mm2 </t>
    </r>
    <r>
      <rPr>
        <sz val="8"/>
        <rFont val="Arial"/>
        <family val="2"/>
      </rPr>
      <t xml:space="preserve">
Gewicht: 4,13 kg/m; d 6,28 cm )</t>
    </r>
  </si>
  <si>
    <t>020201F</t>
  </si>
  <si>
    <t xml:space="preserve">Полагане или изтегляне на единичен проводник до 50 mm2
Verlegen oder Einziehen von Einzelleiter bis 50 mm2 </t>
  </si>
  <si>
    <r>
      <t>Полагане или изтегляне на единичен проводник до 50 mm2</t>
    </r>
    <r>
      <rPr>
        <sz val="8"/>
        <rFont val="Arial"/>
        <family val="2"/>
      </rPr>
      <t xml:space="preserve">
Полагане в изкоп или изтегляне на проводника в тръбна мрежа, колектори, скари, носещи конструкции и др., включително укрепване и свързване от двете страни с клеми.
Крепежните елементи се доставят от Изпълнителя. </t>
    </r>
  </si>
  <si>
    <r>
      <rPr>
        <b/>
        <sz val="8"/>
        <rFont val="Arial"/>
        <family val="2"/>
      </rPr>
      <t>Verlegung oder Einzug eines Einzelleiters bis 50 mm2</t>
    </r>
    <r>
      <rPr>
        <sz val="8"/>
        <rFont val="Arial"/>
        <family val="2"/>
      </rPr>
      <t xml:space="preserve">
Verlegung in Künetten oder Einzug des Leiters im Rohrnetz, Kollektoren, Gitter, Tragekonstruktionen etc., einschl. beidseitiges Verbinden mit dem Erdungsmaterial mittels Klemmen und wasserfeste Abdichtung mittel Korrosionsschutzbinde (siehe graphische Darstellung).
Die Klemmen und die Korrosionsschutzbinde werden vom Auftragnehmer geliefert. </t>
    </r>
  </si>
  <si>
    <t>0203</t>
  </si>
  <si>
    <t>Mуфи, връзки
Verbindungsmuffen und Verbindungen</t>
  </si>
  <si>
    <t>Муфи и връзки</t>
  </si>
  <si>
    <t>Muffen und Verbindungen</t>
  </si>
  <si>
    <t>020305</t>
  </si>
  <si>
    <t xml:space="preserve">Монтаж на съединителни муфи НН
Einbau von Verbindungsmuffen NS </t>
  </si>
  <si>
    <r>
      <t>Монтаж на съединителни муфи НН</t>
    </r>
    <r>
      <rPr>
        <sz val="8"/>
        <rFont val="Arial"/>
        <family val="2"/>
      </rPr>
      <t xml:space="preserve">
Монтаж на термосвиваеми свързващи муфи за дадените кабелни сечения посредством 4. бр винтови съединителни клеми, 4 бр. термосвиваем шлаух за отделните жила и общ термосвиваем шлаух.  При монтажа на свързващата муфа трябва да се вземат задължително под внимание предписанията за монтаж на производителя. Отстраняването на общата изолация и тази на жилата на кабела трябва да се включи в цената за монтажа на муфите.</t>
    </r>
  </si>
  <si>
    <r>
      <t xml:space="preserve">Einbau von Verbindungsmuffen NS
</t>
    </r>
    <r>
      <rPr>
        <sz val="8"/>
        <rFont val="Arial"/>
        <family val="2"/>
      </rPr>
      <t>Einbau von Wärmeschrumpfmuffen für die entsprechenden Kabelquerschnitte mittels 4 Schraubenverbindungsklemmen, 4 Schrumpfschläuche für die einzelnen Adern und eines gemeinsamen Schrumpfschlauchs.
  Beim Einbau der Verbindungsmuffe ist die Einbauanleitung des Herstellers unbedingt zu beachten. Die Entfernung des Kabelmantels und der Aderisolation ist ein Teil des Preises für den Muffen-Einbau.</t>
    </r>
  </si>
  <si>
    <t>020305А</t>
  </si>
  <si>
    <t>Монтаж на съединителни муфи за кабели НН до 4х35мм вкл.
Einbau von Verbindungsmuffen für NS-Kabel bis einschl. 4x35 mm2 einschließlich.</t>
  </si>
  <si>
    <t>Монтаж на съединителни муфи за кабели НН до 4х35мм вкл.</t>
  </si>
  <si>
    <t>Einbau von Verbindungsmuffen für NS- Kabel bis einschl. 4х35 mm.</t>
  </si>
  <si>
    <t>020305В</t>
  </si>
  <si>
    <t>Монтаж на съединителни муфи за кабели НН до 4х95мм вкл.
Einbau von Verbindungsmuffen für NS-Kabel bis einschl. 4x95 mm einschließlich</t>
  </si>
  <si>
    <t xml:space="preserve">Монтаж на съединителни муфи за кабели НН до 4х95мм вкл.    </t>
  </si>
  <si>
    <t xml:space="preserve">Einbau von Verbindungsmuffen für NS- Kabel bis einschl. 4х95 mm.      </t>
  </si>
  <si>
    <t>020305C</t>
  </si>
  <si>
    <t>Монтаж на съединителни муфи за кабели НН до 4х185мм вкл.
Einbau von Verbindungsmuffen für NS-Kabel bis einschl. 4x185 mm2 einschließlich</t>
  </si>
  <si>
    <t xml:space="preserve">Монтаж на съединителни муфи за кабели НН до 4х185мм вкл.    </t>
  </si>
  <si>
    <t xml:space="preserve">Einbau von Verbindungsmuffen für NS- Kabel bis einschl. 4х185 mm.    </t>
  </si>
  <si>
    <t>020305D</t>
  </si>
  <si>
    <t>Монтаж на съединителни муфи за кабели НН до 4х240мм вкл.
Einbau von Verbindungsmuffen für NS-Kabel bis einschl. 4x240 mm2 einschließlich</t>
  </si>
  <si>
    <t xml:space="preserve">Монтаж на съединителни муфи за кабели НН до 4х240мм вкл.    </t>
  </si>
  <si>
    <t xml:space="preserve">Einbau von Verbindungsmuffen für NS- Kabel bis einschl. 4х240 mm.    </t>
  </si>
  <si>
    <t>020310</t>
  </si>
  <si>
    <t xml:space="preserve">Направа на кабелни връзки с кабелни обувки на закрито
Anfertigen von Kabelanschlüsse mit Kabelschuhen für Innenraummontage </t>
  </si>
  <si>
    <r>
      <t>Направа на кабелни връзки с кабелни обувки за монтаж на закрито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кабелни обувки , монтаж  и надписване с водоустойчив маркер на табелка за маркиране на кабел НН.</t>
    </r>
  </si>
  <si>
    <r>
      <t xml:space="preserve">Anfertigung von Kabelanschlüssen mit Kabelschuhen für Innenraummontage </t>
    </r>
    <r>
      <rPr>
        <sz val="8"/>
        <rFont val="Arial"/>
        <family val="2"/>
      </rPr>
      <t xml:space="preserve">
Die Anfertigung eines dauerhaften Kabelanschlusses zur Anlage (Innenraum-Kabelanschluss) einschl. Entfernung des Kabelmantels und der Aderisolation, Einbau von 4 Kabelschuhen, Einbau und Beschriftung des Schildes für die Kennzeichnung eines NS-Kabels mit wasserfestem Filzstift</t>
    </r>
  </si>
  <si>
    <t>020310A</t>
  </si>
  <si>
    <t>Кабелна връзка с кабелни обувки до 4х35мм2 вкл.
Kabelanschluss mit Kabelschuhen bis 4x35mm2 inkl.</t>
  </si>
  <si>
    <t>Кабелна връзка с кабелни обувки до 4х35мм2 включително.</t>
  </si>
  <si>
    <t>Kabelanschluss mit Kabelschuhen bis einschl. 4х35mm2</t>
  </si>
  <si>
    <t>020310B</t>
  </si>
  <si>
    <t>Кабелна връзка с кабелни обувки над 4х35 до 4х185 мм2 вкл.
Kabelanschluss mit Kabelschuhen über 4x35 bis 4x185mm2 inkl.</t>
  </si>
  <si>
    <t>Кабелна връзка с кабелни обувки над 4х35 до 4х185мм2. включително</t>
  </si>
  <si>
    <t>Kabelanschluss mit Kabelschuhen von über 4х35 bis einschl. 4х185mm2.</t>
  </si>
  <si>
    <t xml:space="preserve">020310С    </t>
  </si>
  <si>
    <t>Кабелна връзка с кабелни обувки над 4х185 до 4х240 мм2 вкл.
Kabelanschluss mit Kabelschuhen über 4x185 bis 4x240mm2 inkl.</t>
  </si>
  <si>
    <t>Кабелна връзка с кабелни обувки над 4х185 до 4х240мм2. включително</t>
  </si>
  <si>
    <t>Kabelanschluss mit Kabelschuhen von über 4х185 bis einschl. 4х240мм2</t>
  </si>
  <si>
    <t>020312</t>
  </si>
  <si>
    <t>Направа на кабелни връзки с V-клема за монтаж на закрито 
Anfertigen von Kabelanschlüsse mit V-Klemmen für Innenraummontage</t>
  </si>
  <si>
    <r>
      <t>Направа на кабелни връзки с V-клема за монтаж на закрито</t>
    </r>
    <r>
      <rPr>
        <sz val="8"/>
        <rFont val="Arial"/>
        <family val="2"/>
      </rPr>
      <t xml:space="preserve">
Направа на трайна кабелна връзка /за кабела/ към съоръжение с наличните 4 бр. V-клеми включително отстраняване на външната изолация и тази на отделните жила , монтаж и надписване с водоустойчив маркер на табелка за маркиране на кабел НН.</t>
    </r>
  </si>
  <si>
    <r>
      <rPr>
        <b/>
        <sz val="8"/>
        <rFont val="Arial"/>
        <family val="2"/>
      </rPr>
      <t>Anfertigung von Kabelanschlüssen mit V-Klemmen für Innenraummontage</t>
    </r>
    <r>
      <rPr>
        <sz val="8"/>
        <rFont val="Arial"/>
        <family val="2"/>
      </rPr>
      <t xml:space="preserve">
Anfertigung eines Innenraum-Kabelanschlusses (für das Kabel) zur Anlage mit den vorhandenen 4 V-Klemmen einschließlich Entfernung des Kabelmantels und der Aderisolation, Einbau und Beschriftung des Schildes für Kennzeichnung des NS-Kabels mit wasserfestem Filzstift.</t>
    </r>
  </si>
  <si>
    <t>020312A</t>
  </si>
  <si>
    <t>Кабелна връзка с V- клема до 4х35 мм2 вкл.
Kabelanschluß mit V-Klemmen (bis 4x35 mm2)  einschl.</t>
  </si>
  <si>
    <t>Кабелна връзка с V-клема до 4х35мм2 включително.</t>
  </si>
  <si>
    <t>Kabelverbindung mit V-Klemmen bis einschl. 4х35mm2</t>
  </si>
  <si>
    <t>020312B</t>
  </si>
  <si>
    <t xml:space="preserve">Кабелна връзка  с V-клема над 4х35 мм2 до 4х185 мм2 вкл.
Kabelanschluß mit V-Klemmen (über4х 35 bis 4x185 mm2 inkl.) </t>
  </si>
  <si>
    <t>Кабелна връзка с V-клема над 4х35мм2 до 4х185мм2 включително</t>
  </si>
  <si>
    <t>Kabelverbindung mit V-Klemmen von über 4х35мм2 bis einschl. 4х185mm2.</t>
  </si>
  <si>
    <t xml:space="preserve">020312С    </t>
  </si>
  <si>
    <t xml:space="preserve">Кабелна връзка  с V-клема над 4х185 мм2 до 4х240 мм2 вкл.
Kabelanschluss mit V-Klemmen (über4х185 bis 4x240 mm2 inkl.) </t>
  </si>
  <si>
    <t>Кабелна връзка с V-клема над 4х185мм2 до 4х240мм2 включително</t>
  </si>
  <si>
    <t>Kabelanschluss mit V-Klemmen von über 4х185mm2 bis einschl. 4х240mm2</t>
  </si>
  <si>
    <t>020315</t>
  </si>
  <si>
    <t>Направа на кабелна глава с 4 бр. клеми за монтаж на открито
Anfertigung von Kabelendverschluss mit 4 Klemmen  für Freiluftmontage</t>
  </si>
  <si>
    <r>
      <t>Направа на кабелна глава с 4 бр.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направа на кабелна глава - UV защитен шлаух на отделните жила и делителна капа, монтаж на 4 бр. клеми.</t>
    </r>
  </si>
  <si>
    <r>
      <t xml:space="preserve">Anfertigung von Kabelendverschluss mit 4 Klemmen für Freiluftmontage
</t>
    </r>
    <r>
      <rPr>
        <sz val="8"/>
        <rFont val="Arial"/>
        <family val="2"/>
      </rPr>
      <t>Die Anfertigung einer dauerhaften Kabelverbindung (für das Kabel) zur Anlage einschließlich Entfernung des Kabelmantels und der Aderisolation, Montage eines Kabelendverschlusses und UV-beständigen Schlauchs der einzelnen Ader und Aufteilklappe, Einbau von 4 Klemmen.</t>
    </r>
  </si>
  <si>
    <t>020315A</t>
  </si>
  <si>
    <t>Кабелна глава с клеми до 4х35мм2 вкл.
Kabelendverschluss  mit Klemmen bis 4x35mm2 inkl.</t>
  </si>
  <si>
    <t>Кабелна глава с клеми до 4х35мм2 включително.</t>
  </si>
  <si>
    <t>Kabelendverschluss mit Klemmen bis einschl. 4х35mm2</t>
  </si>
  <si>
    <t>020315B</t>
  </si>
  <si>
    <t>Кабелна глава с клеми  над 4х35 до 4х185мм2 вкл.
Kabelendverschluss mit Klemmen  über 4x35 bis 4x185 mm² Inkl.</t>
  </si>
  <si>
    <t>Кабелна глава с клеми над 4х35 до 4х185мм2 включително.</t>
  </si>
  <si>
    <t>Kabelendverschluss mit Klemmen von über 4х35 bis einschl. 4х185mm2.</t>
  </si>
  <si>
    <t xml:space="preserve">020315С     </t>
  </si>
  <si>
    <t>Кабелна глава с клеми над 4х185 до 4х240мм2 вкл.
Kabelendverschluss mit Klemmen  über 4x185 bis 4x240 mm² inkl.</t>
  </si>
  <si>
    <t>Кабелна глава с клеми над 4х185 до 4х240мм2 включително.</t>
  </si>
  <si>
    <t>Kabelendverschluss mit Klemmen von über 4х185 bis einschl. 4х240mm2</t>
  </si>
  <si>
    <t>020330А</t>
  </si>
  <si>
    <t>Направа на кабелни връзки с 2 бр. изолирани маншони или клема за монтаж на открито
Anfertigung von Kabelverbindungen einer ISO-Leitung mit 2-adrigem Kabel</t>
  </si>
  <si>
    <r>
      <t>Направа на кабелни връзки с 2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2 бр. изолирани маншони или клеми.
Монтаж на 2-палцова делителна капа, включително шлаух за UV-защита на отделните жила и херметизиране.</t>
    </r>
  </si>
  <si>
    <r>
      <t xml:space="preserve">Anfertigung von Kabelverbindungen einer ISO-Leitung mit 2-adrigem Kabel
</t>
    </r>
    <r>
      <rPr>
        <sz val="8"/>
        <rFont val="Arial"/>
        <family val="2"/>
      </rPr>
      <t>Die Anfertigung einer dauerhaften Kabelverbindung (für das Kabel) zur Anlage einschl. Entfernung der Außenisolierung und dieser der einzelnen Adern, Einbau einer isolierten Manschette oder Klemme.           Montage einer 2-Finger- Aufteilkappe einschl. eines UV-beständigen Schlauchs zum Schutz der einzelnen Adern und zur Hermetisierung.</t>
    </r>
  </si>
  <si>
    <t xml:space="preserve">020330B     </t>
  </si>
  <si>
    <t>Направа на кабелни връзки с 4 бр. изолирани маншони или клема за монтаж на открито
Anfertigung von Kabelverbindungen einer ISO-Leitung mit 4-adrigem Kabel</t>
  </si>
  <si>
    <r>
      <t>Направа на кабелни връзки с 4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изолирани маншони или клеми.
Монтаж на 2-палцова делителна капа, включително шлаух за UV-защита на отделните жила и херметизиране.</t>
    </r>
  </si>
  <si>
    <r>
      <t xml:space="preserve">Anfertigung von Kabelverbindungen einer ISO-Leitung mit 4-adrigem Kabel
</t>
    </r>
    <r>
      <rPr>
        <sz val="8"/>
        <rFont val="Arial"/>
        <family val="2"/>
      </rPr>
      <t>Die Anfertigung einer dauerhaften Kabelverbindung (für das Kabel) zur Anlage einschl. Entfernung der Außenisolierung und dieser der einzelnen Adern, Einbau von 4 isolierten Manschetten oder Klemmen. Montage einer 2-Finger- Aufteilkappe einschl. eines UV-beständigen Schlauchs zum Schutz der einzelnen Adern und zur Hermetisierung.</t>
    </r>
  </si>
  <si>
    <t>0203400</t>
  </si>
  <si>
    <t xml:space="preserve">Изпитване на кабел НН с повишено напрежение и издаване на протокол
Überprüfung von NS-Kabeln mit erhöheter Spannung und Protokollausstellung </t>
  </si>
  <si>
    <r>
      <t>Изпитване на кабел НН с повишено напрежение и издаване на протокол</t>
    </r>
    <r>
      <rPr>
        <sz val="8"/>
        <rFont val="Arial"/>
        <family val="2"/>
      </rPr>
      <t xml:space="preserve">
Провеждане на изпитанията на кабел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 kV                    </t>
    </r>
  </si>
  <si>
    <r>
      <t>Prüfung eines NS- Kabels mit erhöhter Spannung und Protokollerstellung</t>
    </r>
    <r>
      <rPr>
        <sz val="8"/>
        <rFont val="Arial"/>
        <family val="2"/>
      </rPr>
      <t xml:space="preserve">
Durchführung von Kabelprüfungen durch ein dafür lizenziertes Labor in der Anwesenheit des Auftraggebers und Protokollerstellung. 
Folgende Prüfungen finden statt: 
- Prüfung bei erhöhter Spannung der Isolation...kV                    </t>
    </r>
  </si>
  <si>
    <t>020350</t>
  </si>
  <si>
    <t>Укрепване на кабели за ниско напрежение по стълб или метална конструкция за табло
Befestigung von Niederspannungskabeln an den Mast oder Metalkonstruktion für Zählertafel</t>
  </si>
  <si>
    <r>
      <t>Укрепване на кабели за ниско напрежение по стълб или метална конструкция за табло</t>
    </r>
    <r>
      <rPr>
        <sz val="8"/>
        <rFont val="Arial"/>
        <family val="2"/>
      </rPr>
      <t xml:space="preserve">
Размерване на кабела, рязане, привързване на същия към стълба с лента от неръждаема стомана 19х0,75мм, със скоби, през 0,5м. Цената е  за един сноп кабели, като снопа може да бъде от един или няколко кабела в зависимост от сечението и възможността да бъде обхванат от скобата. Броят на кабелите в сноп се определя от Възложителя. 
</t>
    </r>
  </si>
  <si>
    <r>
      <t>Befestigung von Niederspannungskabeln an den Mast oder Metallkonstruktion für Zählertafel</t>
    </r>
    <r>
      <rPr>
        <sz val="8"/>
        <rFont val="Arial"/>
        <family val="2"/>
      </rPr>
      <t xml:space="preserve">
Abmessen und Schneiden des Kabels, Befestigung des Kabels am Mast mittels eines Edelstahlbandes, 19х0,75мм, mit Schellen alle 0,5m. Der Preis betrifft ein Kabelbündel, indem das Bündel aus einem oder mehreren Kabeln je nach Querschnitt und Möglichkeit, von der Schelle erfasst zu werden, bestehen kann. Die Anzahl der Kabel im Bündel wird durch den Auftraggeber festgelegt. 
</t>
    </r>
  </si>
  <si>
    <t>020350A</t>
  </si>
  <si>
    <t xml:space="preserve">Укрепване на кабел(сноп кабели) за ниско напрежение до 4x35mm2 по стълб или метална конструкция за табло
Befestigung von Niederspannungskabel (Kabelbündel) bis 4x35mm2 am Mast oder Metalkonstruktion für Zählertafel  </t>
  </si>
  <si>
    <t>Укрепване на кабел /сноп кабели/ за ниско напрежение до 4x35mm2 по стълб или метална конструкция за табло</t>
  </si>
  <si>
    <t>Befestigung von NS-Kabel /Kabelbündel/  bis 4x35mm2 am Mast oder an Metallkonstruktion für Tafel</t>
  </si>
  <si>
    <t>020350B</t>
  </si>
  <si>
    <t>Укрепване на кабел (сноп кабели) за ниско напрежение 4x95mm2 по стълб
Befestigung von Niederspannungskabel (Kabelbündel) 4x95mm2 am Mast</t>
  </si>
  <si>
    <t>Укрепване на кабел /сноп кабели/ за ниско напрежение 4x95mm2 по стълб</t>
  </si>
  <si>
    <t>Befestigung von NS-Kabel /Kabelbündel 4x95mm2 am Mast</t>
  </si>
  <si>
    <t>020350C</t>
  </si>
  <si>
    <t>Укрепване на кабели за ниско напрежение 4x185mm2 и 4х240мм2 по стълб 
Befestigung von Niederspannungskabeln 4x185mm2 und 4х240mm2 am Mast</t>
  </si>
  <si>
    <t>Укрепване на кабел /сноп кабели/ за ниско напрежение 4х185мм2 и 4x240mm2 по стълб</t>
  </si>
  <si>
    <t>Befestigung von NS-Kabel /Kabelbündel/ 4х185mm2 und 4x240mm2 am Mast</t>
  </si>
  <si>
    <t xml:space="preserve">020360    </t>
  </si>
  <si>
    <t xml:space="preserve">Укрепване на кабели ниско напрежение по стена                         
Befestigung der NS-Kabel  an der Wand
</t>
  </si>
  <si>
    <r>
      <t xml:space="preserve">Укрепване на кабели ниско напрежение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</si>
  <si>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r>
      <t xml:space="preserve">Befestigung von NS-Kabeln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</si>
  <si>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t xml:space="preserve">020360A      </t>
  </si>
  <si>
    <t xml:space="preserve">Укрепване на кабели ниско напрежение до 4x185мм2 по стена                         
Befestigung der NS-Kabel  bis 4x185 mm2 an der Wand
</t>
  </si>
  <si>
    <r>
      <t xml:space="preserve">Укрепване на кабели ниско напрежение до 4x185мм2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</si>
  <si>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r>
      <t xml:space="preserve">Befestigung von NS-Kabeln bis 4x185mm2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</si>
  <si>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t xml:space="preserve">020360B     </t>
  </si>
  <si>
    <t xml:space="preserve">Укрепване на кабели ниско напрежение до 4x240мм2 по стена                         
Befestigung der NS-Kabel  bis 4x240 mm2 an der Wand
</t>
  </si>
  <si>
    <r>
      <t xml:space="preserve">Укрепване на кабели ниско напрежение до 4x240мм2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</si>
  <si>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r>
      <t xml:space="preserve">Befestigung von NS-Kabeln bis 4x240mm2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</si>
  <si>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t xml:space="preserve">020370     </t>
  </si>
  <si>
    <t xml:space="preserve">Укрепване на кабели ниско напрежение до 4x240мм2  със "С"-скоба към "С"-шина  
Befestigung der NS-Kabel  bis 4x240 mm2 mittels einer "C"-Schelle an der "C"-Schiene                           
</t>
  </si>
  <si>
    <r>
      <rPr>
        <b/>
        <sz val="8"/>
        <rFont val="Arial"/>
        <family val="2"/>
      </rPr>
      <t xml:space="preserve">Укрепване на кабели ниско напрежение до 4x240мм2  със "С"-скоба към "С"-шина.  </t>
    </r>
    <r>
      <rPr>
        <sz val="8"/>
        <rFont val="Arial"/>
        <family val="2"/>
      </rPr>
      <t xml:space="preserve">Доставката на "С"- скобите е от Възложителя.                          
</t>
    </r>
  </si>
  <si>
    <r>
      <t xml:space="preserve">Befestigung von NS-Kabeln bis 4x240 mm2 mittels einer "C"-Schelle an der "C"-Schiene.
</t>
    </r>
    <r>
      <rPr>
        <sz val="8"/>
        <rFont val="Arial"/>
        <family val="2"/>
      </rPr>
      <t>Die Lieferung der "C"-Schellen erfolgt durch den Auftraggeber.</t>
    </r>
  </si>
  <si>
    <t>0204</t>
  </si>
  <si>
    <t>Кабелна  кутия, кабелен разпределителен шкаф
Kabelklemmkasten, Kabelverteilerschrank</t>
  </si>
  <si>
    <t>Кабелна  кутия, кабелен разпределителен шкаф</t>
  </si>
  <si>
    <t>Kabelkasten, Kabelverteilschrank</t>
  </si>
  <si>
    <t>0204050</t>
  </si>
  <si>
    <t>Монтаж на кабелна  кутия
Montage eines Kabelkastens</t>
  </si>
  <si>
    <r>
      <t>Монтаж на кабелна кутия на стена</t>
    </r>
    <r>
      <rPr>
        <sz val="8"/>
        <rFont val="Arial"/>
        <family val="2"/>
      </rPr>
      <t xml:space="preserve"> или на готова метална конструкция, включително подготовка на мястото на монтажа , пробиване на 4бр. отвори по размер на КК, поставяне и захващане трайно. Монтаж на капака.
Крепежните елементи се доставят от Изпълнителя. </t>
    </r>
  </si>
  <si>
    <r>
      <t xml:space="preserve">Montage eines Kabelkastens an der Wand </t>
    </r>
    <r>
      <rPr>
        <sz val="8"/>
        <rFont val="Arial"/>
        <family val="2"/>
      </rPr>
      <t xml:space="preserve">oder einer fertigen Metallkonstruktion, einschl. Vorbereitung der Montagestelle, Bohrung von 4 Löchern nach Kabelkasten-Größe, Aufstellen und dauerhafte Befestigung. Deckelmontage
Die Befestigungselemente werden vom Auftragnehmer geliefert. </t>
    </r>
  </si>
  <si>
    <t>0204060</t>
  </si>
  <si>
    <t>Демонтаж на кабелна кутия                                    
Demontage von Kabelkasten</t>
  </si>
  <si>
    <r>
      <t>Демонтаж на кабелна кутия</t>
    </r>
    <r>
      <rPr>
        <sz val="8"/>
        <rFont val="Arial"/>
        <family val="2"/>
      </rPr>
      <t xml:space="preserve">
Освобождаване от трайното захващане. Демонтиране на кутията. Възстановяване на основата. </t>
    </r>
  </si>
  <si>
    <r>
      <t>Demontage eines Kabelkastens</t>
    </r>
    <r>
      <rPr>
        <sz val="8"/>
        <rFont val="Arial"/>
        <family val="2"/>
      </rPr>
      <t xml:space="preserve">
Entfernung der dauerhaften Befestigung. Demontage des Kastens. Wiederherstellung des Grundes. </t>
    </r>
  </si>
  <si>
    <t>0204100</t>
  </si>
  <si>
    <t>Монтаж на кабелен разпределителен шкаф КРШ                                    
Montage von Kabelverteilerschrank</t>
  </si>
  <si>
    <r>
      <t xml:space="preserve">Монтаж на кабелен разпределителен шкаф - </t>
    </r>
    <r>
      <rPr>
        <sz val="8"/>
        <rFont val="Arial"/>
        <family val="2"/>
      </rPr>
      <t xml:space="preserve">съгласно инструкция на производителя, включително основата. Подготовка на касетата за монтаж. Направа на изкопа за полагане на готовата основа. Закрепване на кабелния разпределителен шкаф  към основата. Нивелиране на цялата конструкция. Зариване и трамбоване. Направа на траен надпис на касетата и поставяне на кабелни марки. 
Крепежните елементи се доставят от Изпълнителя. </t>
    </r>
  </si>
  <si>
    <r>
      <t xml:space="preserve">Montage eines Kabelverteilschranks - </t>
    </r>
    <r>
      <rPr>
        <sz val="8"/>
        <rFont val="Arial"/>
        <family val="2"/>
      </rPr>
      <t xml:space="preserve">lt. Hersteller- Anleitung, einschl. des Fundamentes.  Vorbereitung der Kassette zur Montage, Errichtung der Baugrube zwecks Montage des fertigen Fundamentes. Befestigung des KVS am Fundament. Nivellierung der Gesamtkonstruktion. Zuschütten und Stampfen. Dauerhafte Beschriftung der Kassette und Anbringung von Kabelplättchen 
Die Befestigungselemente werden vom Auftragnehmer geliefert. </t>
    </r>
  </si>
  <si>
    <t>0204150</t>
  </si>
  <si>
    <t>Демонтаж на кабелна касета КРШ                                    
Demontage der Kabelkassetten</t>
  </si>
  <si>
    <r>
      <t>Демонтаж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</si>
  <si>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von Kabelkassetten KVS</t>
    </r>
    <r>
      <rPr>
        <sz val="8"/>
        <rFont val="Arial"/>
        <family val="2"/>
      </rPr>
      <t xml:space="preserve">
Aufreißen oder Ausgraben des Fundamentes. Entfernung der dauerhaften Befestigung Demontage der Kassette. Zuschütten.</t>
    </r>
  </si>
  <si>
    <t xml:space="preserve">0204170    </t>
  </si>
  <si>
    <t>Отсъединяване на кабел до 4х35мм2 вкл. от съоръжение
Losbinden des Kabels bis 4х35 mm2 inkl. von Anlagen</t>
  </si>
  <si>
    <r>
      <t>Отсъединяване на кабел до 4х35мм2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</si>
  <si>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r>
      <t xml:space="preserve">Losbinden von Kabel bis einschl. 4х35mm2 von Anlagen
</t>
    </r>
    <r>
      <rPr>
        <sz val="8"/>
        <rFont val="Arial"/>
        <family val="2"/>
      </rPr>
      <t>Lösen der Kabelbefestigung, Abklemmen der Kabel und Absicherung der elektrischen Teile.</t>
    </r>
  </si>
  <si>
    <t>0204200</t>
  </si>
  <si>
    <t>Отсъединяване на кабел от 4х35 до 240мм2 вкл. от съоръжение
Losbinden des Kabels über 4х35 bis 240 mm2 inkl. von Anlagen</t>
  </si>
  <si>
    <r>
      <t>Отсъединяване на кабел от 4х35мм2 до 4х240мм2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</si>
  <si>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r>
      <t>Losbinden von Kabel  von 4х35мм2 bis einschl. 4х240мм2 von Anlagen</t>
    </r>
    <r>
      <rPr>
        <sz val="8"/>
        <rFont val="Arial"/>
        <family val="2"/>
      </rPr>
      <t xml:space="preserve">
Lösen der Kabelbefestigung, Abklemmen der Kabel und Absicherung der elektrischen Teile.</t>
    </r>
  </si>
  <si>
    <t>0204250</t>
  </si>
  <si>
    <t>Монтаж на основа за високомощен предпазител НН
Montage eines Fundaments für Hochleistungssicherung NS</t>
  </si>
  <si>
    <r>
      <t xml:space="preserve">Монтаж на основа за високомощен предпазител НН
</t>
    </r>
    <r>
      <rPr>
        <sz val="8"/>
        <rFont val="Arial"/>
        <family val="2"/>
      </rPr>
      <t xml:space="preserve">Монтаж на основата, свързване към съоръженията.
Крепежните елементи се доставят от Изпълнителя. </t>
    </r>
  </si>
  <si>
    <r>
      <t xml:space="preserve">Montage eines Unterteils für Hochleistungssicherung NS
</t>
    </r>
    <r>
      <rPr>
        <sz val="8"/>
        <rFont val="Arial"/>
        <family val="2"/>
      </rPr>
      <t xml:space="preserve">Montage des Unterteils, Anschluss an die Anlagen.
Die Befestigungselemente werden vom Auftragnehmer geliefert. </t>
    </r>
  </si>
  <si>
    <t>0204300</t>
  </si>
  <si>
    <t>Демонтаж на основа за високомощен предпазител НН 
Demontage eines Fundaments für Hochleistungssicherung NS</t>
  </si>
  <si>
    <r>
      <t xml:space="preserve">Демонтаж на основа за високомощен предпазител НН
</t>
    </r>
    <r>
      <rPr>
        <sz val="8"/>
        <rFont val="Arial"/>
        <family val="2"/>
      </rPr>
      <t>Отсъедняване от съоръженията, демонтаж.</t>
    </r>
  </si>
  <si>
    <r>
      <t xml:space="preserve">Demontage eines NH-Unterteils für Hochleistungssicherungen
</t>
    </r>
    <r>
      <rPr>
        <sz val="8"/>
        <rFont val="Arial"/>
        <family val="2"/>
      </rPr>
      <t>Demontage eines NH-Unterteiles</t>
    </r>
  </si>
  <si>
    <t>0205100</t>
  </si>
  <si>
    <t>Демонтаж на кабел НН
Demontage eines Kabels NS</t>
  </si>
  <si>
    <r>
      <t xml:space="preserve">Демонтаж на кабел НН
</t>
    </r>
    <r>
      <rPr>
        <sz val="8"/>
        <rFont val="Arial"/>
        <family val="2"/>
      </rPr>
      <t>Демонтаж на кабел НН от канална мрежа, кабелен колектор, скари, носещи конструкции и др.</t>
    </r>
  </si>
  <si>
    <r>
      <t xml:space="preserve">Abtragung von NS-Kabel
</t>
    </r>
    <r>
      <rPr>
        <sz val="8"/>
        <rFont val="Arial"/>
        <family val="2"/>
      </rPr>
      <t>Abtragung von NS-Kabelkanälen aus dem Kanalnetz, Kabelkollektor, Gitter, Tragekonstruktionen etc.</t>
    </r>
  </si>
  <si>
    <t>03</t>
  </si>
  <si>
    <t>Електропроводи СрН
Leitungen Mittelspannung</t>
  </si>
  <si>
    <t>Електропроводи СрН</t>
  </si>
  <si>
    <t>Freileitungen MS</t>
  </si>
  <si>
    <t>0301</t>
  </si>
  <si>
    <t xml:space="preserve">Изправяне на стълб
Aufstellung von Masten </t>
  </si>
  <si>
    <t xml:space="preserve">Изправяне на стълб 
</t>
  </si>
  <si>
    <t xml:space="preserve">Aufstellung von Masten 
</t>
  </si>
  <si>
    <t>0301020</t>
  </si>
  <si>
    <t xml:space="preserve">Монтаж на бетонова приставка за дървен стълб
Montage von Betonstütze für Holzmast
</t>
  </si>
  <si>
    <r>
      <t xml:space="preserve">Монтаж на бетонова приставка за дървен стълб </t>
    </r>
    <r>
      <rPr>
        <sz val="8"/>
        <rFont val="Arial"/>
        <family val="2"/>
      </rPr>
      <t xml:space="preserve">
Пикетиране, направа на изкоп, скрояване и сглобяване, изправяне, отвесиране, зариване и трамбоване. /по чертеж/</t>
    </r>
  </si>
  <si>
    <r>
      <t xml:space="preserve"> Montage von Betonfüßen für Holzmast</t>
    </r>
    <r>
      <rPr>
        <sz val="8"/>
        <rFont val="Arial"/>
        <family val="2"/>
      </rPr>
      <t xml:space="preserve">
Abfluchtung, Ausgraben einer Künette, Aufstellung, Aufrichten, Zuschütten und Stampfen. (nach Zeichnung)</t>
    </r>
  </si>
  <si>
    <t>0301030</t>
  </si>
  <si>
    <t>Изправяне на дървен стълб на бетонова приставка
Aufstellung von Holzmasten auf Betonstütze</t>
  </si>
  <si>
    <r>
      <t>Изправяне на дървен стълб на бетонова приставка</t>
    </r>
    <r>
      <rPr>
        <sz val="8"/>
        <rFont val="Arial"/>
        <family val="2"/>
      </rPr>
      <t xml:space="preserve">
Скрояване, разпробиване, сглобяване, изправяне, отвесиране, номериране и поставяне на табелка "ОЖ".
Шпилките, шайбите и гайките са доставка на Изпълнителя.</t>
    </r>
  </si>
  <si>
    <r>
      <t>Aufstellung von Holzmasten auf Betonfüße</t>
    </r>
    <r>
      <rPr>
        <sz val="8"/>
        <rFont val="Arial"/>
        <family val="2"/>
      </rPr>
      <t xml:space="preserve">
Zuschneiden, Bohrung, Zusammenbau, Aufstellung, Aufrichten, Nummern vergeben und Anbringung des Schildes „Lebensgefahr".
Stiftschrauben, Scheiben und Schrauben werden vom Auftragnehmer geliefert.</t>
    </r>
  </si>
  <si>
    <t>0301050</t>
  </si>
  <si>
    <t xml:space="preserve">Изправяне на дървен стълб 
Aufstellung von Holzmast </t>
  </si>
  <si>
    <r>
      <t>Изправяне на дървен стълб 12,5m</t>
    </r>
    <r>
      <rPr>
        <sz val="8"/>
        <rFont val="Arial"/>
        <family val="2"/>
      </rPr>
      <t xml:space="preserve">
Пикетиране, изкоп за основа, скрояване, разпробиване , сглобяване, изправяне, отвесиране, зариване и трамбоване, номериране и поставяне на табелка "ОЖ".
Доставката на крепежните елементи е от Изпълнителя. </t>
    </r>
  </si>
  <si>
    <r>
      <t>Aufstellung von Holzmasten 12,5m</t>
    </r>
    <r>
      <rPr>
        <sz val="8"/>
        <rFont val="Arial"/>
        <family val="2"/>
      </rPr>
      <t xml:space="preserve">
Abfluchtung, Fundamentgrube, Zuschneiden, Bohrung, Zusammenbau, Aufstellung, Aufrichten, Zuschütten und Stampfen, Nummern vergeben und Anbringung des Schildes „Lebensgefahr".
Die Lieferung der Verankerungselemente erfolgt durch den Auftragnehmer. </t>
    </r>
  </si>
  <si>
    <t>0301100</t>
  </si>
  <si>
    <t>Изправяне на стомано-бетонен стълб НЦГ -13м.
Aufstellung von Betonmast - 13 m</t>
  </si>
  <si>
    <r>
      <t>Изправяне на стомано-бетонен стълб НЦГ -13м</t>
    </r>
    <r>
      <rPr>
        <sz val="8"/>
        <rFont val="Arial"/>
        <family val="2"/>
      </rPr>
      <t xml:space="preserve">
Пикетиране, изкоп за основа, изправяне, зариване и трамбоване, отвесиране, полагане на бетон клас В10, номериране и поставяне на табелка "ОЖ" (съгласно приложен чертеж)
Доставка на бетона е от Изпълнителя. </t>
    </r>
  </si>
  <si>
    <r>
      <t xml:space="preserve">Aufstellung von Betonmast- Trag-Schleudermasten-13м </t>
    </r>
    <r>
      <rPr>
        <sz val="8"/>
        <rFont val="Arial"/>
        <family val="2"/>
      </rPr>
      <t xml:space="preserve">Abfluchtung, Ausgraben Fundamentgrube, Aufstellung, Aufrichten, Zuschütten und Stampfen, Betonierung mit Beton der Klasse  В10, Nummer vergeben und Anbringung des Schildes „Lebensgefahr“ /laut beigelegter Zeichnung/. Betonlieferung durch den Auftragnehmer. 
. </t>
    </r>
  </si>
  <si>
    <t>0301110</t>
  </si>
  <si>
    <t>Отвесиране на стомано-бетонен стълб СрН.
Lotung eines MS - Stahlbetonmastes</t>
  </si>
  <si>
    <r>
      <t>Отвесиране на стомано-бетонен стълб СрН.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</si>
  <si>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r>
      <t>Geradestellen eines MS - Stahlbetonmastes</t>
    </r>
    <r>
      <rPr>
        <sz val="8"/>
        <rFont val="Arial"/>
        <family val="2"/>
      </rPr>
      <t xml:space="preserve">
Ein- und Ausbinden der Leiterseile, Ausgrabung des Fundaments, Geradestellen, Betoneinbringung Klasse B10, Anschluss von Leitern Die Betonmenge ist nicht weniger als 80% der erforderlichen Menge für die Aufstellung eines neuen Mastes. 
Die Betonlieferung erfolgt durch den Auftragnehmer. </t>
    </r>
  </si>
  <si>
    <t>030115</t>
  </si>
  <si>
    <t>Изправяне на ЖР стълб
Aufstellung von Stahlgittermasten für Einfachleitungen</t>
  </si>
  <si>
    <r>
      <t xml:space="preserve">Изправяне на ЖР стълб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</si>
  <si>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Aufstellung von Stahlgittermasten</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</si>
  <si>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t>030115A</t>
  </si>
  <si>
    <t>ЖР стълб ЪМ 40-501
Stahlgittermast,  ЪМ 40 -501</t>
  </si>
  <si>
    <t>ЖР стълб ЪМ 40-501</t>
  </si>
  <si>
    <t>Stahlgittermast ЪМ 40-501</t>
  </si>
  <si>
    <t>030115B</t>
  </si>
  <si>
    <t>ЖР стълб ЪМ +2m 40-501
Stahlgittermast,  ЪМ +2m 40 -501</t>
  </si>
  <si>
    <t>ЖР стълб ЪМ +2m 40-501</t>
  </si>
  <si>
    <t>Stahlgittermast ЪМ +2m 40-501</t>
  </si>
  <si>
    <t>030115C</t>
  </si>
  <si>
    <t>ЖР стълб ЪМ +4m 40-501
Stahlgittermast,  ЪМ +4m 40 -501</t>
  </si>
  <si>
    <t>ЖР стълб ЪМ +4m 40-501</t>
  </si>
  <si>
    <t>Stahlgittermast ЪМ +4m 40-501</t>
  </si>
  <si>
    <t>030115D</t>
  </si>
  <si>
    <t>ЖР стълб ЪМ +6m 40-501
Stahlgittermast,  ЪМ +6m 40 -501</t>
  </si>
  <si>
    <t>ЖР стълб ЪМ +6m 40-501</t>
  </si>
  <si>
    <t>Stahlgittermast ЪМ +6m 40-501</t>
  </si>
  <si>
    <t>030115E</t>
  </si>
  <si>
    <t>ЖР стълб нормален   НМГ 951
Stahlgittermast, normal     (НМГ) 951</t>
  </si>
  <si>
    <t>ЖР стълб нормален   НМГ 951</t>
  </si>
  <si>
    <t>Stahlgittermast, normal, Trag-Stahlmast 951</t>
  </si>
  <si>
    <t>030115F</t>
  </si>
  <si>
    <t>ЖР стълб +2м НМГ-951
Stahlgittermast, +2 m  НМГ -951</t>
  </si>
  <si>
    <t>ЖР стълб +2м НМГ-951</t>
  </si>
  <si>
    <t>Stahlgittermast, +2m, Trag-Stahlmast -951</t>
  </si>
  <si>
    <t>030115G</t>
  </si>
  <si>
    <t>ЖР стълб + 4м НМГ 951
Stahlgittermast, +4 m  НМГ 951</t>
  </si>
  <si>
    <t>ЖР стълб + 4м НМГ 951</t>
  </si>
  <si>
    <t>Stahlgittermast, +4m, Trag-Stahlmast 951</t>
  </si>
  <si>
    <t>030115H</t>
  </si>
  <si>
    <t>ЖР стълб + 6м НМГ 951
Stahlgittermast, +6 m  НМГ 951</t>
  </si>
  <si>
    <t>ЖР стълб + 6м НМГ 951</t>
  </si>
  <si>
    <t>Stahlgittermast, +6m , Trag-Stahlmast 951</t>
  </si>
  <si>
    <t>030115I</t>
  </si>
  <si>
    <t>ЖР стълб нормален  ЪМ 20-951
Stahlgittermast, normal  ЪМ 20-951</t>
  </si>
  <si>
    <t xml:space="preserve">ЖР стълб нормален ЪМ 20-951 </t>
  </si>
  <si>
    <t xml:space="preserve">Stahlgittermast, normal, ЪМ 20-951 </t>
  </si>
  <si>
    <t>030115J</t>
  </si>
  <si>
    <t>ЖР стълб + 2м ЪМ 20-951
Stahlgittermast, +2 m  ЪМ 20 -951</t>
  </si>
  <si>
    <t>ЖР стълб + 2м ЪМ 20-951</t>
  </si>
  <si>
    <t>Stahlgittermast + 2m ЪМ 20-951</t>
  </si>
  <si>
    <t>030115K</t>
  </si>
  <si>
    <t>ЖР стълб + 4м ЪМ 20-951
Stahlgittermast, +4 m  ЪМ 20-951</t>
  </si>
  <si>
    <t>ЖР стълб + 4м ЪМ 20-951</t>
  </si>
  <si>
    <t>Stahlgittermast + 4m ЪМ 20-951</t>
  </si>
  <si>
    <t>030115L</t>
  </si>
  <si>
    <t>ЖР стълб + 6м ЪМ 20-951
Stahlgittermast, +6 m  ЪМ 20-951</t>
  </si>
  <si>
    <t>ЖР стълб + 6м ЪМ 20-951</t>
  </si>
  <si>
    <t>Stahlgittermast + 6m ЪМ 20-951</t>
  </si>
  <si>
    <t>030115M</t>
  </si>
  <si>
    <t xml:space="preserve">ЖР стълб нормален  ЪМ 60-951 
Stahlgittermast, normal  ЪМ 60-951 </t>
  </si>
  <si>
    <t>ЖР стълб нормален  ЪМ 60-951</t>
  </si>
  <si>
    <t>Stahlgittermast, normal, ЪМ 60-951</t>
  </si>
  <si>
    <t>030115N</t>
  </si>
  <si>
    <t>ЖР стълб + 2м ЪМ 60-951
Stahlgittermast, +2 m  ЪМ 60-951</t>
  </si>
  <si>
    <t>ЖР стълб + 2м ЪМ 60-951</t>
  </si>
  <si>
    <t>Stahlgittermast + 2m ЪМ 60-951</t>
  </si>
  <si>
    <t>030115O</t>
  </si>
  <si>
    <t>ЖР стълб + 4м ЪМ 60-951
Stahlgittermast, +4 m  ЪМ 60-951</t>
  </si>
  <si>
    <t>ЖР стълб + 4м ЪМ 60-951</t>
  </si>
  <si>
    <t>Stahlgittermast + 4m ЪМ 60-951</t>
  </si>
  <si>
    <t>030115P</t>
  </si>
  <si>
    <t>ЖР стълб + 6м ЪМ 60-951
Stahlgittermast, +6 m  ЪМ 60-951</t>
  </si>
  <si>
    <t>ЖР стълб + 6м ЪМ 60-951</t>
  </si>
  <si>
    <t>Stahlgittermast + 6m ЪМ 60-951</t>
  </si>
  <si>
    <t>030115Q</t>
  </si>
  <si>
    <t>ЖР стълб нормален  ЪМ 90-951
Stahlgittermast, normal ЪМ 90-951</t>
  </si>
  <si>
    <t>ЖР стълб нормален  ЪМ 90-951</t>
  </si>
  <si>
    <t>Stahlgittermast, normal, ЪМ 90-951</t>
  </si>
  <si>
    <t>030115R</t>
  </si>
  <si>
    <t>ЖР стълб + 2м ЪМ 90-951
Stahlgittermast, +2 m  ЪМ 90-951</t>
  </si>
  <si>
    <t>ЖР стълб + 2м ЪМ 90-951</t>
  </si>
  <si>
    <t>Stahlgittermast + 2m ЪМ 90-951</t>
  </si>
  <si>
    <t>030115S</t>
  </si>
  <si>
    <t>ЖР стълб + 4м ЪМ 90-951
Stahlgittermast, +4 m  ЪМ 90-951</t>
  </si>
  <si>
    <t xml:space="preserve">ЖР стълб + 4м ЪМ 90-951 </t>
  </si>
  <si>
    <t xml:space="preserve">Stahlgittermast + 4m ЪМ 90-951 </t>
  </si>
  <si>
    <t xml:space="preserve">030116     </t>
  </si>
  <si>
    <t>Изправяне на ЖР стълб на болтова връзка
Aufstellung von Stahlgittermast für Einfachleitungen durch Schraubverbindung</t>
  </si>
  <si>
    <r>
      <t xml:space="preserve">Изправяне на ЖР стълб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</si>
  <si>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 xml:space="preserve">Aufstellung von Stahlgittermast für Einfachleitungen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</si>
  <si>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t>030116A</t>
  </si>
  <si>
    <t>030116B</t>
  </si>
  <si>
    <t>030116C</t>
  </si>
  <si>
    <t>030116D</t>
  </si>
  <si>
    <t>030116E</t>
  </si>
  <si>
    <t>030116F</t>
  </si>
  <si>
    <t>030116G</t>
  </si>
  <si>
    <t>030116H</t>
  </si>
  <si>
    <t>030116I</t>
  </si>
  <si>
    <t>030116J</t>
  </si>
  <si>
    <t>030116K</t>
  </si>
  <si>
    <t>030116L</t>
  </si>
  <si>
    <t>030116M</t>
  </si>
  <si>
    <t>030116N</t>
  </si>
  <si>
    <t>030116O</t>
  </si>
  <si>
    <t>030116P</t>
  </si>
  <si>
    <t>030116Q</t>
  </si>
  <si>
    <t>030116R</t>
  </si>
  <si>
    <t xml:space="preserve">030116S   </t>
  </si>
  <si>
    <t>0301170</t>
  </si>
  <si>
    <t>Мачтов трафопост
Masttrafostation</t>
  </si>
  <si>
    <t>Мачтов трафопост - ЪМ 60-951</t>
  </si>
  <si>
    <t>Masttrafostation - ЪМ 60-951</t>
  </si>
  <si>
    <t>030120</t>
  </si>
  <si>
    <t>Изправяне на ЖР стълб, 2 тройки    
Aufstellung von Stahlgittermasten für 2 3er-Systeme</t>
  </si>
  <si>
    <r>
      <t xml:space="preserve">Изправяне на ЖР стълб, 2 тройки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</si>
  <si>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Aufstellung von Stahlgittermasten für 2 3er-Systeme</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</si>
  <si>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t>030120A</t>
  </si>
  <si>
    <t>ЖР стълб 2 тройки норм НМГ 952
Stahlgittermast, 2  Systeme, normal  НМГ 952</t>
  </si>
  <si>
    <t>ЖР стълб 2 тройки норм НМГ 952</t>
  </si>
  <si>
    <t>Stahlgittermast, 2 Systeme, norm. Trag-Stahlmast 952</t>
  </si>
  <si>
    <t>030120B</t>
  </si>
  <si>
    <t>ЖР стълб 2 тройки + 2м НМГ-952    
Stahlgittermast, 2 Systeme +2 m   НМГ 952</t>
  </si>
  <si>
    <t>ЖР стълб 2 тройки + 2м НМГ-952</t>
  </si>
  <si>
    <t>Stahlgittermast, 2 Systeme +2m, Trag-Stahlmast -952</t>
  </si>
  <si>
    <t>030120C</t>
  </si>
  <si>
    <t>ЖР стълб 2 тройки + 4м НМГ-952    
Stahlgittermast, 2 Systeme +2 m   НМГ 952</t>
  </si>
  <si>
    <t>ЖР стълб 2 тройки + 4м НМГ-952</t>
  </si>
  <si>
    <t>Stahlgittermast, 2 Systeme +4m, Trag-Stahlmast -952</t>
  </si>
  <si>
    <t>030120D</t>
  </si>
  <si>
    <t>ЖР стълб 2 тройки + 6м НМГ-952    
Stahlgittermast, 2 Systeme +6 m   НМГ 952</t>
  </si>
  <si>
    <t>ЖР стълб 2 тройки + 6м НМГ-952</t>
  </si>
  <si>
    <t>Stahlgittermast, 2 Systeme +6m, Trag-Stahlmast -952</t>
  </si>
  <si>
    <t>030120E</t>
  </si>
  <si>
    <t>ЖР стълб 2 тройки норм ЪМ 20-952 
Stahlgittermast, 2 Systeme, normal  ЪМ 20-952</t>
  </si>
  <si>
    <t>ЖР стълб 2 тройки норм ЪМ 20-952</t>
  </si>
  <si>
    <t>Stahlgittermast, 2 Systeme, norm ЪМ 20-952</t>
  </si>
  <si>
    <t>030120F</t>
  </si>
  <si>
    <t>ЖР стълб 2 тройки + 2м ЪМ 20-952  
Stahlgittermast, 2 Systeme +2 m   ЪМ 20-952</t>
  </si>
  <si>
    <t>ЖР стълб 2 тройки + 2м ЪМ 20-952</t>
  </si>
  <si>
    <t>Stahlgittermast, 2 Systeme, +2m ЪМ 20-952</t>
  </si>
  <si>
    <t>030120G</t>
  </si>
  <si>
    <t>ЖР стълб 2 тройки + 4м ЪМ 20-952   
Stahlgittermast, 2 Systeme +4 m   ЪМ 20-952</t>
  </si>
  <si>
    <t>ЖР стълб 2 тройки + 4м ЪМ 20-952</t>
  </si>
  <si>
    <t>Stahlgittermast, 2 Systeme, +4m ЪМ 20-952</t>
  </si>
  <si>
    <t>030120H</t>
  </si>
  <si>
    <t>ЖР стълб 2 тройки + 6м ЪМ 20-952   
Stahlgittermast, 2 Systeme +6 m   ЪМ 20-952</t>
  </si>
  <si>
    <t>ЖР стълб 2 тройки + 6м ЪМ 20-952</t>
  </si>
  <si>
    <t>Stahlgittermast, 2 Systeme, +6m ЪМ 20-952</t>
  </si>
  <si>
    <t>030120I</t>
  </si>
  <si>
    <t>ЖР стълб 2 тройки норм ЪМ 60-952
Stahlgittermast, 2 Systeme, normal  ЪМ 60-952</t>
  </si>
  <si>
    <t>ЖР стълб 2 тройки норм ЪМ 60-952</t>
  </si>
  <si>
    <t>Stahlgittermast, 2 Systeme, norm. ЪМ 60-952</t>
  </si>
  <si>
    <t>030120J</t>
  </si>
  <si>
    <t>ЖР стълб 2 тройки + 2м ЪМ 60-952 
Stahlgittermast, 2 Systeme +2 m   ЪМ  60-952</t>
  </si>
  <si>
    <t>ЖР стълб 2 тройки + 2м ЪМ 60-952</t>
  </si>
  <si>
    <t>Stahlgittermast, 2 Systeme, +2m ЪМ 60-952</t>
  </si>
  <si>
    <t>030120K</t>
  </si>
  <si>
    <t>ЖР стълб 2 тройки + 4м ЪМ 60-952    
Stahlgittermast, 2 Systeme +4 m   ЪМ 60-952</t>
  </si>
  <si>
    <t>ЖР стълб 2 тройки + 4м ЪМ 60-952</t>
  </si>
  <si>
    <t>Stahlgittermast, 2 Systeme, +4m ЪМ 60-952</t>
  </si>
  <si>
    <t>030120L</t>
  </si>
  <si>
    <t>ЖР стълб 2 тройки + 6м ЪМ 60-952    
Stahlgittermast, 2 Systeme +6 m   ЪМ 60-952</t>
  </si>
  <si>
    <t>ЖР стълб 2 тройки + 6м ЪМ 60-952</t>
  </si>
  <si>
    <t>Stahlgittermast, 2 Systeme, +6m ЪМ 60-952</t>
  </si>
  <si>
    <t>030120M</t>
  </si>
  <si>
    <t>ЖР стълб 2 тройки норм ЪМ 90-952
Stahlgittermast, 2 Systeme, normal  ЪМ 90-952</t>
  </si>
  <si>
    <t>ЖР стълб 2 тройки норм. ЪМ 90-952</t>
  </si>
  <si>
    <t>Stahlgittermast, 2 Systeme, norm. ЪМ 90-952</t>
  </si>
  <si>
    <t>030120N</t>
  </si>
  <si>
    <t>ЖР стълб 2 тройки + 3м ЪМ 90-952 
Stahlgittermast, 2 Systeme +3 m   ЪМ  90-952</t>
  </si>
  <si>
    <t>ЖР стълб 2 тройки + 3м ЪМ 90-952</t>
  </si>
  <si>
    <t>Stahlgittermast, 2 Systeme, +3m ЪМ 90-952</t>
  </si>
  <si>
    <t>030120O</t>
  </si>
  <si>
    <t>ЖР стълб 2 тройки + 6м ЪМ 90-952    
Stahlgittermast, 2 Systeme +6 m   ЪМ 90-952</t>
  </si>
  <si>
    <t>ЖР стълб 2 тройки + 6м ЪМ 90-952</t>
  </si>
  <si>
    <t>Stahlgittermast, 2 Systeme, +6m ЪМ 90-952</t>
  </si>
  <si>
    <t xml:space="preserve">030121     </t>
  </si>
  <si>
    <t>Изправяне на ЖР стълб 2 тройки на болтова връзка
Aufstellung von Stahlgittermasten für 2 3er-Systeme durch Schraubverbindung</t>
  </si>
  <si>
    <r>
      <t xml:space="preserve">Изправяне на ЖР стълб 2 тройки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</si>
  <si>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 xml:space="preserve">Aufstellung von Stahlgittermasten für 2 3er-Systeme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</si>
  <si>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t>030121A</t>
  </si>
  <si>
    <t>030121B</t>
  </si>
  <si>
    <t>030121C</t>
  </si>
  <si>
    <t>030121D</t>
  </si>
  <si>
    <t>030121E</t>
  </si>
  <si>
    <t>030121F</t>
  </si>
  <si>
    <t>030121G</t>
  </si>
  <si>
    <t>030121H</t>
  </si>
  <si>
    <t>030121I</t>
  </si>
  <si>
    <t>030121J</t>
  </si>
  <si>
    <t>030121K</t>
  </si>
  <si>
    <t>030121L</t>
  </si>
  <si>
    <t>030121M</t>
  </si>
  <si>
    <t>030121N</t>
  </si>
  <si>
    <t xml:space="preserve">030121O    </t>
  </si>
  <si>
    <t>0301350</t>
  </si>
  <si>
    <t>М3</t>
  </si>
  <si>
    <t>Добавка за по-голяма основа 
Zuschlag für größere Grundlage</t>
  </si>
  <si>
    <r>
      <rPr>
        <b/>
        <sz val="8"/>
        <rFont val="Arial"/>
        <family val="2"/>
      </rPr>
      <t xml:space="preserve">Добавка за по-голяма основа </t>
    </r>
    <r>
      <rPr>
        <sz val="8"/>
        <rFont val="Arial"/>
        <family val="2"/>
      </rPr>
      <t xml:space="preserve">
Всички описани позиции по подраздел 03.01 15 и 03.01 20 по отношение на размера на основата се отнасят за здрава почва без подпочвени води - вид на почвата "А: от графичното представяне. 
По решение на Възложителя може да бъда възложена основа съответстваща на 50 или 100% воден подем - вид на почвата Б или В от графичното представяне.  В тези случаи към съответната позиция се добавя добавка, която включва различават в кубатурата - /Б-А/ или /В-А/. Позицията включва изкопните работи за разширяване на изкопа и допълнителното количество бетон.</t>
    </r>
  </si>
  <si>
    <r>
      <rPr>
        <b/>
        <sz val="8"/>
        <rFont val="Arial"/>
        <family val="2"/>
      </rPr>
      <t xml:space="preserve">Zuschlag für ein größeres Fundament 
</t>
    </r>
    <r>
      <rPr>
        <sz val="8"/>
        <rFont val="Arial"/>
        <family val="2"/>
      </rPr>
      <t>Die beschriebenen Positionen zum Subabschnitt 03.01 15 und 03.01 20 in Bezug auf die Größe des Fundaments beziehen sich auf einen gesunden Boden ohne Grundwasser- Bodenart „A“:
: S. Grafische Darstellung. 
Der Auftraggeber kann entscheiden, ob ein Fundament, das 50% oder 100% Wasserauftrieb entspricht-Bodenart B oder C der graphischen Darstellung, in Auftrag gegeben wird.  In diesen Fällen fügt man der entsprechenden Position einen Zuschlag zu, der die Rauminhalt- Differenzen einschließt. Die Position umfasst die Ausgrabarbeiten für die Erweiterung der Künette und die zusätzliche Betonmenge.</t>
    </r>
  </si>
  <si>
    <t xml:space="preserve">0301400    </t>
  </si>
  <si>
    <t>т х км</t>
  </si>
  <si>
    <t>Добавка за пренасяне на материали - механизирано  
Aufpreis Materialbeförderung- mechanisiert</t>
  </si>
  <si>
    <r>
      <t xml:space="preserve">Добавка за пренасяне на материали - механизирано
</t>
    </r>
    <r>
      <rPr>
        <sz val="8"/>
        <rFont val="Arial"/>
        <family val="2"/>
      </rPr>
      <t xml:space="preserve">Съгласно описанието на дейността в точка 00.02 53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</si>
  <si>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r>
      <rPr>
        <b/>
        <sz val="8"/>
        <rFont val="Arial"/>
        <family val="2"/>
      </rPr>
      <t xml:space="preserve">Aufpreis Materialbeförderung- mechanisiert                             
</t>
    </r>
    <r>
      <rPr>
        <sz val="8"/>
        <rFont val="Arial"/>
        <family val="2"/>
      </rPr>
      <t>Gem. Beschreibung der Tätigkeit in P. 00.02 53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</si>
  <si>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t xml:space="preserve">0301450    </t>
  </si>
  <si>
    <t>Добавка за пренасяне на материали - ръчно               
Aufpreis Materialbeförderung- manuell</t>
  </si>
  <si>
    <r>
      <t xml:space="preserve">Добавка за пренасяне на материали - ръчно
</t>
    </r>
    <r>
      <rPr>
        <sz val="8"/>
        <rFont val="Arial"/>
        <family val="2"/>
      </rPr>
      <t xml:space="preserve">Съгласно описанието на дейността в точка 00.02 55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</si>
  <si>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r>
      <rPr>
        <b/>
        <sz val="8"/>
        <rFont val="Arial"/>
        <family val="2"/>
      </rPr>
      <t xml:space="preserve">Aufpreis Materialbeförderung- manuell </t>
    </r>
    <r>
      <rPr>
        <sz val="8"/>
        <rFont val="Arial"/>
        <family val="2"/>
      </rPr>
      <t xml:space="preserve">                                   
Gem. Beschreibung der Tätigkeit in P. 00.02 55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</si>
  <si>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t>0302</t>
  </si>
  <si>
    <t xml:space="preserve">Монтаж на изолатор 
Montage von Isolatoren </t>
  </si>
  <si>
    <t>Монтаж на изолатор</t>
  </si>
  <si>
    <t>Montage eines Isolators</t>
  </si>
  <si>
    <t>0302050</t>
  </si>
  <si>
    <t>Монтаж на подпорен изолатор 
Montage eines Stützisolators</t>
  </si>
  <si>
    <r>
      <t>Монтаж на подпорен изолатор</t>
    </r>
    <r>
      <rPr>
        <sz val="8"/>
        <rFont val="Arial"/>
        <family val="2"/>
      </rPr>
      <t xml:space="preserve">
Почистване, монтиране на изолатора с винтово съединение на конзола или с пластмасова втулка на кука или стержен</t>
    </r>
  </si>
  <si>
    <r>
      <t>Montage eines Stützisolators</t>
    </r>
    <r>
      <rPr>
        <sz val="8"/>
        <rFont val="Arial"/>
        <family val="2"/>
      </rPr>
      <t xml:space="preserve">
Reinigung, Montage des Isolators durch Schraubenverbindung an einer Konsole oder durch Kunststoffhülse am Haken oder auf Stütze</t>
    </r>
  </si>
  <si>
    <t>0302100</t>
  </si>
  <si>
    <t>Монтаж на изолаторна верига
Montage einer Isolatorenkette</t>
  </si>
  <si>
    <r>
      <t>Монтаж на изолаторна верига</t>
    </r>
    <r>
      <rPr>
        <sz val="8"/>
        <rFont val="Arial"/>
        <family val="2"/>
      </rPr>
      <t xml:space="preserve">
Почистване на елементите, сглобяване на изолаторната верига с всички арматурни части, изтегляне с ролка и въже до конзолата, присъединяване към конзолата на стълба и опъвателната клема</t>
    </r>
  </si>
  <si>
    <r>
      <t>Montage einer Isolatorenkette</t>
    </r>
    <r>
      <rPr>
        <sz val="8"/>
        <rFont val="Arial"/>
        <family val="2"/>
      </rPr>
      <t xml:space="preserve">
Reinigung der Teile, Zusammenbau der Isolatorenkette mit allen Armaturenteilen, Aufzug mit einer Rolle und Seil bis zur Konsole, Anschluss der Konsole an den Mast und die Abspannklemme.  </t>
    </r>
  </si>
  <si>
    <t>0302150</t>
  </si>
  <si>
    <t>Монтаж на опъвателен силиконов изолатор
Montage eines Abspannisolators aus Silikon</t>
  </si>
  <si>
    <r>
      <t>Монтаж на опъвателен силиконов изолатор</t>
    </r>
    <r>
      <rPr>
        <sz val="8"/>
        <rFont val="Arial"/>
        <family val="2"/>
      </rPr>
      <t xml:space="preserve">
Монтиране на опъвателен изолатор с помощта на щифтове, планки и пеперуда към конзолата на стълба и към опъвателната клема</t>
    </r>
  </si>
  <si>
    <r>
      <t>Montage eines Abspannisolators aus Silikon</t>
    </r>
    <r>
      <rPr>
        <sz val="8"/>
        <rFont val="Arial"/>
        <family val="2"/>
      </rPr>
      <t xml:space="preserve">
Montage eines Abspannisolators mittels Stifte, Laschen und Gabellaschen und U-Laschen an der Mastkonsole und zur Abspannklemme</t>
    </r>
  </si>
  <si>
    <t>0303</t>
  </si>
  <si>
    <t xml:space="preserve">Монтаж на проводник 
Montage von Leitung </t>
  </si>
  <si>
    <t xml:space="preserve">Монтаж на АС проводник или изолиран проводник CCX </t>
  </si>
  <si>
    <t>Montage eines AC-Leiters oder eines isolierten CCX-Leiters</t>
  </si>
  <si>
    <t>0303050</t>
  </si>
  <si>
    <t>Монтаж трипроводна линия - 50мм2
Montage von Dreidrahtleitung - 50мм2</t>
  </si>
  <si>
    <r>
      <t>Монтаж трипроводна линия - 50мм2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</si>
  <si>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r>
      <t>Montage von Dreidrahtleitung - 50мм2</t>
    </r>
    <r>
      <rPr>
        <sz val="8"/>
        <rFont val="Arial"/>
        <family val="2"/>
      </rPr>
      <t xml:space="preserve">
Ziehen des Leiters auf Rollen, einschließlich Regulierung des Durchhangs, Abbinden der Seile, Montage von Abspannklemmen, die Brückenverbindungen mit 2 Stromklemmen straff anziehen.</t>
    </r>
  </si>
  <si>
    <t>0303100</t>
  </si>
  <si>
    <t>Монтаж трипроводна линия - 70мм2
Montage von Dreidrahtleitung - 70мм2</t>
  </si>
  <si>
    <r>
      <t>Монтаж трипроводна линия - 70мм2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</si>
  <si>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r>
      <t>Montage von Dreidrahtleitung - 70mm2</t>
    </r>
    <r>
      <rPr>
        <sz val="8"/>
        <rFont val="Arial"/>
        <family val="2"/>
      </rPr>
      <t xml:space="preserve">
Ziehen des Leiters auf Rollen, einschließlich Regulierung des Durchhangs, Abbinden der Seile, Montage von Abspannklemmen, die Brückenverbindungen mit 2 Stromklemmen straff anziehen.</t>
    </r>
  </si>
  <si>
    <t>0303150</t>
  </si>
  <si>
    <t>Монтаж трипроводна линия - 95мм2
Montage von Dreidrahtleitung - 95мм2</t>
  </si>
  <si>
    <r>
      <t>Монтаж трипроводна линия - 95мм2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</si>
  <si>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r>
      <t>Montage von Dreidrahtleitung - 95mm2</t>
    </r>
    <r>
      <rPr>
        <sz val="8"/>
        <rFont val="Arial"/>
        <family val="2"/>
      </rPr>
      <t xml:space="preserve">
Ziehen des Leiters auf Rollen, einschließlich Regulierung des Durchhangs, Abbinden der Seile, Montage von Abspannklemmen, die Brückenverbindungen mit 2 Stromklemmen straff anziehen.</t>
    </r>
  </si>
  <si>
    <t>0304</t>
  </si>
  <si>
    <t>Монтаж на комутационна апаратура 20 kV
Montage von 20 kV Schaltapparatur</t>
  </si>
  <si>
    <t>Монтаж на комутационна апаратура 20 kV</t>
  </si>
  <si>
    <t>Montage von 20 kV- Schalter</t>
  </si>
  <si>
    <t>0304050</t>
  </si>
  <si>
    <t xml:space="preserve">Монтаж секционен мощностен разединител  РОСМ или РОММ 20 кV в/у стълб 
Montage eines Sektions - Lasttrennschalter  РОСМ oder РОММ 20 kV am Mast                        </t>
  </si>
  <si>
    <r>
      <t xml:space="preserve">Монтаж секционен мощностен разединител  РОСМ или РОММ 20 кV в/у стълб </t>
    </r>
    <r>
      <rPr>
        <sz val="8"/>
        <rFont val="Arial"/>
        <family val="2"/>
      </rPr>
      <t xml:space="preserve">-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
</t>
    </r>
  </si>
  <si>
    <r>
      <t xml:space="preserve">Montage eines Sektions-Lasttrennschalters РОСМ oder РОММ 20 кV am Mast
</t>
    </r>
    <r>
      <rPr>
        <sz val="8"/>
        <rFont val="Arial"/>
        <family val="2"/>
      </rPr>
      <t xml:space="preserve">- lt. Hersteller-Anleitung. Am Mast wird der Sektions- Lasttrennschalter mittels einer Verschraubung montiert.  Montage und Befestigung eines manuellen Hebelantriebs, Antrieb und Erdung werden eingestellt.
</t>
    </r>
  </si>
  <si>
    <t>0304100</t>
  </si>
  <si>
    <t>Монтаж  разединител за открит монтаж РОМ 20 kV на стълб              
Freiluftmontage   eines Trennschalters РОМ  für 20 kV/ am Mast</t>
  </si>
  <si>
    <r>
      <t>Монтаж  разединител за открит монтаж РОМ 20 kV на стълб</t>
    </r>
    <r>
      <rPr>
        <sz val="8"/>
        <rFont val="Arial"/>
        <family val="2"/>
      </rPr>
      <t xml:space="preserve">
-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t>
    </r>
  </si>
  <si>
    <r>
      <t>Freiluftmontage eines Trennschalters РОМ 20 kV am Mast</t>
    </r>
    <r>
      <rPr>
        <sz val="8"/>
        <rFont val="Arial"/>
        <family val="2"/>
      </rPr>
      <t xml:space="preserve">
- lt. Hersteller- Anleitung.
Am Mast wird der Sektions-Trennschalter mittels einer Verschraubung montiert. Montage und Befestigung eines manuellen Hebelantriebs, Antrieb und Erdung werden eingestellt.</t>
    </r>
  </si>
  <si>
    <t>0305</t>
  </si>
  <si>
    <t>Монтаж на конзоли
Montage von Konsolen</t>
  </si>
  <si>
    <t>Монтаж на конзоли</t>
  </si>
  <si>
    <t>Montage von Konsolen</t>
  </si>
  <si>
    <t>0304050   ???</t>
  </si>
  <si>
    <t xml:space="preserve">Монтаж конзоли /комплект 3 бр./ за стоманобетонен стълб.
Montage von vollständigem Konsolenset am Stahlbetonmast </t>
  </si>
  <si>
    <r>
      <t>Монтаж конзоли /комплект 3 бр./ за стоманобетонен стълб</t>
    </r>
    <r>
      <rPr>
        <sz val="8"/>
        <rFont val="Arial"/>
        <family val="2"/>
      </rPr>
      <t xml:space="preserve">
Повдигане на конзолите върху изправен и укрепен стълб, присъединяване на конзолите чрез шпилки към стълба, притягане с крепежни елементи.</t>
    </r>
  </si>
  <si>
    <r>
      <t>Montage eines vollständigen Konsolensets für Stahlbetonmast</t>
    </r>
    <r>
      <rPr>
        <sz val="8"/>
        <rFont val="Arial"/>
        <family val="2"/>
      </rPr>
      <t xml:space="preserve">
Anbringung von drei Stück Konsolen auf einen aufrechtstehenden und befestigten Mast, Anbringung der Konsolen mittels Stiftschrauben, mit Verankerungselementen straff anziehen.</t>
    </r>
  </si>
  <si>
    <t>0305050</t>
  </si>
  <si>
    <t xml:space="preserve">Монтаж конзола за стоманобетонен стълб.
Montage von Konsole am Stahlbetonmast </t>
  </si>
  <si>
    <r>
      <t>Монтаж конзола за стоманобетонен стълб</t>
    </r>
    <r>
      <rPr>
        <sz val="8"/>
        <rFont val="Arial"/>
        <family val="2"/>
      </rPr>
      <t xml:space="preserve">
Повдигане на конзолите върху изправен и укрепен стълб, присъединяване на конзолата чрез шпилки към стълба, притягане с крепежни елементи.</t>
    </r>
  </si>
  <si>
    <r>
      <t>Montage einer Konsole für Stahlbetonmast</t>
    </r>
    <r>
      <rPr>
        <sz val="8"/>
        <rFont val="Arial"/>
        <family val="2"/>
      </rPr>
      <t xml:space="preserve">
Anbringung der Konsolen auf einen aufrechtstehenden und befestigten Mast, Anbringung der Konsole mittels Stiftschrauben, mit Verankerungselementen straff anziehen.</t>
    </r>
  </si>
  <si>
    <t>0305060</t>
  </si>
  <si>
    <t>Монтаж конзоли /комплект/ към стоманобетонен стълб за две тройки
Montage von Konsolen(Set)  am Stahlbetonmast  für zwei Dreier /Leitungen/</t>
  </si>
  <si>
    <r>
      <t>Монтаж конзоли /комплект/ към стоманобетонен стълб за две тройки</t>
    </r>
    <r>
      <rPr>
        <sz val="8"/>
        <rFont val="Arial"/>
        <family val="2"/>
      </rPr>
      <t xml:space="preserve">
Повдигане на конзолите върху изправен и укрепен стълб, присъединяване на конзолите към стълба, притягане с крепежни елементи.</t>
    </r>
  </si>
  <si>
    <r>
      <t>Montage von Konsolen (Set) an Stahlbetonmast für 2 Dreierleitungen</t>
    </r>
    <r>
      <rPr>
        <sz val="8"/>
        <rFont val="Arial"/>
        <family val="2"/>
      </rPr>
      <t xml:space="preserve">
Anbringung der Konsolen auf einen aufrechtstehenden und befestigten Mast, Anschluss der Konsolen an den Mast, mit Verankerungselementen straff anziehen.</t>
    </r>
  </si>
  <si>
    <t>0305100</t>
  </si>
  <si>
    <t xml:space="preserve">Доставка и монтаж отклонителна конзола  за стоманорешетъчен стълб
Lieferung und Montage von Ablenkkonsolen am Stahlgittermast </t>
  </si>
  <si>
    <r>
      <t>Доставка и монтаж отклонителна конзола  за стоманорешетъчен стълб</t>
    </r>
    <r>
      <rPr>
        <sz val="8"/>
        <rFont val="Arial"/>
        <family val="2"/>
      </rPr>
      <t xml:space="preserve">
Повдигане на конзолите върху изправен и укрепен стълб, присъединяване на конзолата чрез болтово съединение, притягане с крепежни елементи.</t>
    </r>
  </si>
  <si>
    <r>
      <t xml:space="preserve">Lieferung und Montage von Abzweigkonsolen am Stahlgittermast 
</t>
    </r>
    <r>
      <rPr>
        <sz val="8"/>
        <rFont val="Arial"/>
        <family val="2"/>
      </rPr>
      <t>Anbringung der Konsolen auf einen aufrechtstehenden und befestigten Mast, Anbringung der Konsole mittels Verschraubung, mit Verankerungselementen straff anziehen.</t>
    </r>
  </si>
  <si>
    <t>0306</t>
  </si>
  <si>
    <t xml:space="preserve">Други монтажи
Diverse Montagen </t>
  </si>
  <si>
    <t>Други монтажи - за линии с АС проводник или изолиран проводник CCX</t>
  </si>
  <si>
    <t>Sonstige Montagen - für Leitungen mit AC-Leiter oder isolierte Leiter CCX</t>
  </si>
  <si>
    <t>0306050</t>
  </si>
  <si>
    <t>Направа на превръзки
Anfertigung von Verband</t>
  </si>
  <si>
    <r>
      <t>Направа на превръзки с алуминиев проводник или спирални превръзки</t>
    </r>
    <r>
      <rPr>
        <sz val="8"/>
        <rFont val="Arial"/>
        <family val="2"/>
      </rPr>
      <t xml:space="preserve">
Направа на превръзка, включително направа на биглите (стремена) и бандажиране.
</t>
    </r>
  </si>
  <si>
    <r>
      <t>Drahtbund mit Aluleiter oder Spiralen</t>
    </r>
    <r>
      <rPr>
        <sz val="8"/>
        <rFont val="Arial"/>
        <family val="2"/>
      </rPr>
      <t xml:space="preserve">
Anfertigung eines Drahtbundes mit Aluminiumleitern einschl. Anfertigung der Bügel und verbinden.
</t>
    </r>
  </si>
  <si>
    <t>0306100</t>
  </si>
  <si>
    <t>Монтаж на вентилни отводи комплект 3 бр.
Montage von Ventilableiter,- Garnitur 3 St.</t>
  </si>
  <si>
    <r>
      <t>Монтаж на вентилни отводи комплект 3 бр</t>
    </r>
    <r>
      <rPr>
        <sz val="8"/>
        <rFont val="Arial"/>
        <family val="2"/>
      </rPr>
      <t xml:space="preserve">
Монтиране на помощна конзола, върху нея се закрепва заземителна шина, пробиват се 3 броя отвори на заземителната шина и конзолата, присъединяват се вентилните отводи към конзолата и шината, присъединява се спусък (заземителен контур) на конзолата към заземителя посредством заземителна клема.
Доставката на конструкцията и крепежните елементи е от Изпълнителя. </t>
    </r>
  </si>
  <si>
    <r>
      <t xml:space="preserve"> Montage von Metalloxydableiter- Set 3 St. </t>
    </r>
    <r>
      <rPr>
        <sz val="8"/>
        <rFont val="Arial"/>
        <family val="2"/>
      </rPr>
      <t xml:space="preserve">
Montage einer Hilfskonsole, darauf wird eine Erdungsschiene befestigt, je 3 Öffnungen der Erdungsschiene und der Konsole werden gebohrt, die Ventilableiter werden an die Konsole und Schiene angeschlossen,  angeschlossen wird der  Konsole- Erdungskreis an den Erder mittels einer Erdungsklemme.
Die Lieferung der Konstruktion und der Verankerungselemente erfolgt durch den Auftragnehmer. </t>
    </r>
  </si>
  <si>
    <t>0306150</t>
  </si>
  <si>
    <t xml:space="preserve">Подмяна на вентилни отводи комплект 3 бр.  
Austausch der Ventilableiter - Garnitur 3 St. </t>
  </si>
  <si>
    <r>
      <t>Подмяна на вентилни отводи комплект 3 бр</t>
    </r>
    <r>
      <rPr>
        <sz val="8"/>
        <rFont val="Arial"/>
        <family val="2"/>
      </rPr>
      <t xml:space="preserve">
Отсъединяване, демонтаж на старите, монтаж на новите и свързване към мрежата.</t>
    </r>
  </si>
  <si>
    <r>
      <t>Austausch von Metalloxydableiter - Set aus 3 St.</t>
    </r>
    <r>
      <rPr>
        <sz val="8"/>
        <rFont val="Arial"/>
        <family val="2"/>
      </rPr>
      <t xml:space="preserve">
Abtrennen und Demontage der Alten, Montage der Neuen und Anschluss an das Netz.</t>
    </r>
  </si>
  <si>
    <t>0306200</t>
  </si>
  <si>
    <t>M2
M2</t>
  </si>
  <si>
    <t>Боядисване ЖР стълб
Anstreichung des Stahlgittermastes</t>
  </si>
  <si>
    <r>
      <t xml:space="preserve">Боядисване ЖР стълб
</t>
    </r>
    <r>
      <rPr>
        <sz val="8"/>
        <rFont val="Arial"/>
        <family val="2"/>
      </rPr>
      <t>Почистване на стълба от корозия и стара боя, грундиране-с дебелина на покритието 80 микрона, междинно покритие - MIOX тип SG мин.30% - с дебелина на покритието 40 микрона, крайно покритие - алкиден емайллак - с дебелина на покритието 40 микрона, цвят RAL 9006, освен в случаи на изрично изискване от институции за боядисване в друг цвят; БДС EN ISO 2431;БДС EN ISO 6272; БДС EN ISO 1519; БДС EN ISO 2409; БДС EN ISO 2812-1; БДС EN ISO 4628-2; БДС EN ISO 4628-3; БДС EN ISO 9227; БДС EN ISO 3251; БДС EN ISO 1522
Доставката на всички материали е от Изпълнителя.</t>
    </r>
  </si>
  <si>
    <r>
      <t xml:space="preserve">Anstrich des Stahlgittermastes
</t>
    </r>
    <r>
      <rPr>
        <sz val="8"/>
        <rFont val="Arial"/>
        <family val="2"/>
      </rPr>
      <t>Befreiung des Mastes von Korrosionsfolgen und alter Farbe, Grundierung mit einer Schichtdicke von 80 µm, Zwischenschicht - MIOX Typ SG mind. 30% - mit einer Schichtdicke von 40 µm, Endschicht - Emaillack auf Alkydbasis - mit Schichtdicke von 40 µm, Farbe RAL 9006, außer wenn die Institutionen eine andere Farbe anfordern; BDS EN ISO 2431; BDS EN ISO 6272; BDS EN ISO 1519; BDS EN ISO 2409; BDS EN ISO 2812-1; BDS EN ISO 4628-2; BDS EN ISO 4628-3; BDS EN ISO 9227; BDS EN ISO 3251; BDS EN ISO 1522
Die Lieferung aller Materialien erfolgt durch den Auftragnehmer.</t>
    </r>
  </si>
  <si>
    <t>0306250</t>
  </si>
  <si>
    <t>Монтаж табелки ОЖ на ЖР стълбове за ел.пров. 20 кV  
Montage des Schildes "Lebensgefahr" am Stahlgittermast für 20 kV</t>
  </si>
  <si>
    <r>
      <t>Монтаж табелки ОЖ на ЖР стълбове за ел.пров. 20 кV</t>
    </r>
    <r>
      <rPr>
        <sz val="8"/>
        <rFont val="Arial"/>
        <family val="2"/>
      </rPr>
      <t xml:space="preserve">
Закрепване на табелата с неразглобяемо съединение.
Доставката на крепежните елементи е от Изпълнителя. </t>
    </r>
  </si>
  <si>
    <r>
      <t xml:space="preserve">Montage des Schildes "Lebensgefahr" am Stahlgittermast für Leitungen 20 кV
</t>
    </r>
    <r>
      <rPr>
        <sz val="8"/>
        <rFont val="Arial"/>
        <family val="2"/>
      </rPr>
      <t xml:space="preserve">Befestigung des Schildes mit fester Verbindung.
Die Lieferung der Verankerungselemente erfolgt durch den Auftragnehmer. </t>
    </r>
  </si>
  <si>
    <t>0306300</t>
  </si>
  <si>
    <t>Направа на надписи върху стълб                         
Anfertigung von Beschriftungen am Mast</t>
  </si>
  <si>
    <r>
      <t xml:space="preserve">Направа на надписи върху стълб </t>
    </r>
    <r>
      <rPr>
        <sz val="8"/>
        <rFont val="Arial"/>
        <family val="2"/>
      </rPr>
      <t xml:space="preserve">
Нанасяне на основен фон и надписване с шаблон (по приложен чертеж). Доставка на всички материали е от Изпълнителя.</t>
    </r>
  </si>
  <si>
    <r>
      <t xml:space="preserve"> Anfertigung von Beschriftungen am Mast</t>
    </r>
    <r>
      <rPr>
        <sz val="8"/>
        <rFont val="Arial"/>
        <family val="2"/>
      </rPr>
      <t xml:space="preserve">
Auftragen der Grundfarbe und Beschriftung mittels Schablone (lt. Zeichnung) Lieferung aller Materialien durch den Auftragnehmer.</t>
    </r>
  </si>
  <si>
    <t>0306350</t>
  </si>
  <si>
    <t>Монтаж на носеща или опъвателна клема към изолаторна верига
Montage von  Trag- oder Abspannklemme zu der Isolatorenkette</t>
  </si>
  <si>
    <r>
      <t>Монтиране на носеща или опъвателна клема към изолаторната верига</t>
    </r>
    <r>
      <rPr>
        <sz val="8"/>
        <rFont val="Arial"/>
        <family val="2"/>
      </rPr>
      <t>, снемане, поставяне и притягане на проводника.</t>
    </r>
  </si>
  <si>
    <r>
      <t>Montage von  Trag- oder Abspannklemme zur Isolatorenkette</t>
    </r>
    <r>
      <rPr>
        <sz val="8"/>
        <rFont val="Arial"/>
        <family val="2"/>
      </rPr>
      <t>, Abnahme, Anbringung und und Straffanziehen des Leiters.</t>
    </r>
  </si>
  <si>
    <t>0306400</t>
  </si>
  <si>
    <t>Направа на мостово съединение 
Ausführung von Seilverbügelung</t>
  </si>
  <si>
    <r>
      <t>Направа на мостово съединение</t>
    </r>
    <r>
      <rPr>
        <sz val="8"/>
        <rFont val="Arial"/>
        <family val="2"/>
      </rPr>
      <t xml:space="preserve"> с 2 броя токови клеми</t>
    </r>
  </si>
  <si>
    <r>
      <t>Ausführung einer Seilverbügelung</t>
    </r>
    <r>
      <rPr>
        <sz val="8"/>
        <rFont val="Arial"/>
        <family val="2"/>
      </rPr>
      <t xml:space="preserve"> mit 2 Stromklemmen</t>
    </r>
  </si>
  <si>
    <t>0306500</t>
  </si>
  <si>
    <t>Регулиране на провеса на проводниците
Regulierung des Bodenabstands der Leiter</t>
  </si>
  <si>
    <r>
      <t xml:space="preserve">Регулиране на провеса на проводниците
</t>
    </r>
    <r>
      <rPr>
        <sz val="8"/>
        <rFont val="Arial"/>
        <family val="2"/>
      </rPr>
      <t xml:space="preserve">Демонтиране на превръзките от носещите изолатори в опъвателното поле, разкъсване на мостовите съединения, освобождаване на проводника от опъвателните клеми, регулиране на провеса.  Възстановяване на превръзките, мостовите съединение и опъвателните клеми. Дейностите са за трипроводна линия, а количеството е за бр. носещ стълб в опъвателното поле. </t>
    </r>
  </si>
  <si>
    <r>
      <t xml:space="preserve">Regulierung des Durchhanges der Leiter
</t>
    </r>
    <r>
      <rPr>
        <sz val="8"/>
        <rFont val="Arial"/>
        <family val="2"/>
      </rPr>
      <t>Demontage der Binder der Stützisolatoren im Spannfeld, Zerreißen der Brückenverbindungen, Lösen des Leiters von den Abspannklemmen, Einstellen des Durchhangs. Wiederherstellung der Binder, Brückenverbindungen und Abspannklemmen. Die Tätigkeiten beziehen sich auf eine Dreifachleitung, und die Menge ist pro Stück Tragmast in einem Spannfeld.</t>
    </r>
  </si>
  <si>
    <t>0306550</t>
  </si>
  <si>
    <t>Монтаж на защитни накладки за птици
Montage für Schutzisolation für Vögel</t>
  </si>
  <si>
    <r>
      <t xml:space="preserve">Монтаж на защитни накладки за птици
</t>
    </r>
    <r>
      <rPr>
        <sz val="8"/>
        <rFont val="Arial"/>
        <family val="2"/>
      </rPr>
      <t>Монтаж на комплект от 3 бр. защитни накладки върху стоящи изолатори на стоманобетонен стълб или ЖР стълб</t>
    </r>
  </si>
  <si>
    <r>
      <t xml:space="preserve">Montage von Schutzisolation für Vögel
</t>
    </r>
    <r>
      <rPr>
        <sz val="8"/>
        <rFont val="Arial"/>
        <family val="2"/>
      </rPr>
      <t>Montages eines Sets von 3 Schutzisolationen auf stehenden Isolatoren eines Stahlbetonmastes oder eines Stahlgittermastes</t>
    </r>
  </si>
  <si>
    <t>0307</t>
  </si>
  <si>
    <t>Саниране на бетонов фудамент
Sanierung Betonfundamente</t>
  </si>
  <si>
    <t xml:space="preserve">Саниране на бетонов фундамент </t>
  </si>
  <si>
    <t xml:space="preserve">Sanierung Betonfundamente </t>
  </si>
  <si>
    <t>0307050</t>
  </si>
  <si>
    <t>Почистване на основата на стълб
Reinigung des Mastfundaments</t>
  </si>
  <si>
    <r>
      <t xml:space="preserve">Почистване на основата на стълб
</t>
    </r>
    <r>
      <rPr>
        <sz val="8"/>
        <rFont val="Arial"/>
        <family val="2"/>
      </rPr>
      <t>Почистване на основата на стълба от пръст и растителност до откриване на бетоновия фундамент.</t>
    </r>
  </si>
  <si>
    <r>
      <t>Reinigung des Mastfundaments</t>
    </r>
    <r>
      <rPr>
        <sz val="8"/>
        <rFont val="Arial"/>
        <family val="2"/>
      </rPr>
      <t xml:space="preserve">
Reinigung des Mastfundaments von Boden und Pflanzen bis zum Beton des Betonfundaments</t>
    </r>
  </si>
  <si>
    <t>0307100</t>
  </si>
  <si>
    <t>Полагане замазка на фундамент на съществуващ стълб
Estrichauftragung zur Befestigung des Fundaments eines bestehenden Mastes</t>
  </si>
  <si>
    <r>
      <t>Полагане замазка на фундамент на съществуващ стълб</t>
    </r>
    <r>
      <rPr>
        <sz val="8"/>
        <rFont val="Arial"/>
        <family val="2"/>
      </rPr>
      <t xml:space="preserve">
Оформяне на шапка полагане на замазка.
Доставка на всички материали е от Изпълнителя.</t>
    </r>
  </si>
  <si>
    <r>
      <t>Estrichauftragung zur Befestigung des Fundaments eines bestehenden Mastes</t>
    </r>
    <r>
      <rPr>
        <sz val="8"/>
        <rFont val="Arial"/>
        <family val="2"/>
      </rPr>
      <t xml:space="preserve">
Gestaltung der Estrichkappe.
Lieferung aller Materialien durch den Auftragnehmer.</t>
    </r>
  </si>
  <si>
    <t>0307150</t>
  </si>
  <si>
    <t>M3
M3</t>
  </si>
  <si>
    <t>Полагане бетон за укрепване на фундамент на съществуващ стълб
Einbetonierung zur Befestigung eines vorhandenen Mastes</t>
  </si>
  <si>
    <r>
      <t>Полагане бетон за укрепване на фундамент на съществуващ стълб</t>
    </r>
    <r>
      <rPr>
        <sz val="8"/>
        <rFont val="Arial"/>
        <family val="2"/>
      </rPr>
      <t xml:space="preserve">
Отстраняване на обрушения слой бетон, направа кофраж, полагане на бетон клас В10. Изхвърляне на отстранения бетон. 
Доставка на всички материали е от Изпълнителя.</t>
    </r>
  </si>
  <si>
    <r>
      <t>Einbetonierung zur Befestigung eines vorhandenen Mastes</t>
    </r>
    <r>
      <rPr>
        <sz val="8"/>
        <rFont val="Arial"/>
        <family val="2"/>
      </rPr>
      <t xml:space="preserve">
Entfernung der eingestürzten Betonschicht, Anbringen der Schalung, Einbetonierung Beton Klasse B10 Entsorgung des entfernten Betons. 
Lieferung aller Materialien durch den Auftragnehmer.</t>
    </r>
  </si>
  <si>
    <t>0307200</t>
  </si>
  <si>
    <t>Възстановяване корозирала метална основа на ЖР стълб
Wiederherstellung eines korrosierten Unterbaus eines Stahlgittermastes</t>
  </si>
  <si>
    <r>
      <t>Възстановяване корозирала метална основа на ЖР стълб</t>
    </r>
    <r>
      <rPr>
        <sz val="8"/>
        <rFont val="Arial"/>
        <family val="2"/>
      </rPr>
      <t xml:space="preserve">
Разкъртване на бетоновата основа до достигане на некорозирала метална конструкция и подмяна на корозиралата част от металната конструкция чрез заваряване. Нанасяне на антикорозионна покритие на обработената повърхност. Изхвърляне на отстранения бетон. 
Цената е за един монтан.
Доставка на всички материали е от Изпълнителя.</t>
    </r>
  </si>
  <si>
    <r>
      <t>Wiederherstellung eines korrodierten Unterbaus eines Stahlgittermastes</t>
    </r>
    <r>
      <rPr>
        <sz val="8"/>
        <rFont val="Arial"/>
        <family val="2"/>
      </rPr>
      <t xml:space="preserve">
Aufreißen des Betonunterbaus bis zur nicht korrodierten Metallkonstruktion und Austausch des korrosierten Teils der Metallkonstruktion durch Schweißen. Auftragen korrosionsfester Beschichtung an den bearbeiteten Oberflächen. Entsorgung des entfernten Betons. 
Der Preis ist für einen Mastfuss.
Lieferung aller Materialien durch den Auftragnehmer.</t>
    </r>
  </si>
  <si>
    <t>0308</t>
  </si>
  <si>
    <t>Демонтаж
Demontage</t>
  </si>
  <si>
    <t>Демонтаж на линии с АС проводник или изолиран проводник CCX</t>
  </si>
  <si>
    <t>Demontage von Leitungen mit AC-Leiter oder Isoleiter CCX</t>
  </si>
  <si>
    <t>0308050</t>
  </si>
  <si>
    <t>Демонтаж на трипроводна линия 20 kV
Demontage von einer Dreidrahtleitung 20 kV</t>
  </si>
  <si>
    <r>
      <t>Демонтаж на трипроводна линия 20 kV</t>
    </r>
    <r>
      <rPr>
        <sz val="8"/>
        <rFont val="Arial"/>
        <family val="2"/>
      </rPr>
      <t xml:space="preserve">
Освобождаване на превръзките от носещия изолатор освобождаване на проводника от опъвателната клема с лебедка, пускане на земята и събиране. </t>
    </r>
  </si>
  <si>
    <r>
      <t>Abtragung einer Dreidrahtleitung 20 kV</t>
    </r>
    <r>
      <rPr>
        <sz val="8"/>
        <rFont val="Arial"/>
        <family val="2"/>
      </rPr>
      <t xml:space="preserve">
Lösen der Binder von dem Tragisolator, Lösen des Leiters von der Tragklemme mit Seilwinde, den Leiter zur Erdoberfläche herunterlassen und aufsammeln. </t>
    </r>
  </si>
  <si>
    <t>0308100</t>
  </si>
  <si>
    <t>Демонтаж на изолатор (изолаторна верига)
Demontage eines Isolators (einer Isolatorkette)</t>
  </si>
  <si>
    <r>
      <t xml:space="preserve">Демонтаж на изолатор (изолаторна верига) </t>
    </r>
    <r>
      <rPr>
        <sz val="8"/>
        <rFont val="Arial"/>
        <family val="2"/>
      </rPr>
      <t xml:space="preserve">
Демонтиране на изолатора (изолаторната верига), включително прихващане на проводника с лебедка и натягане на същия към конзолата на стълба, освобождаване на щифтовете от двете страни.</t>
    </r>
  </si>
  <si>
    <r>
      <t>Demontage eines Isolators (einer Isolatorkette)</t>
    </r>
    <r>
      <rPr>
        <sz val="8"/>
        <rFont val="Arial"/>
        <family val="2"/>
      </rPr>
      <t xml:space="preserve">
Demontage des Isolators (der Isolatorenkette) einschl. Leiterbefestigung durch eine Seilwinde und Straffanziehen des Leiters zur Mastkonsole, beidseitiges Lösen der Stifte.</t>
    </r>
  </si>
  <si>
    <t>0308120</t>
  </si>
  <si>
    <t xml:space="preserve">Демонтаж на носещ изолатор
Demontage eines Tragisolators </t>
  </si>
  <si>
    <r>
      <t xml:space="preserve">Демонтаж на носещ изолатор </t>
    </r>
    <r>
      <rPr>
        <sz val="8"/>
        <rFont val="Arial"/>
        <family val="2"/>
      </rPr>
      <t xml:space="preserve">
Демонтиране на изолатора, включително освобождаване на превръзките.</t>
    </r>
  </si>
  <si>
    <r>
      <t xml:space="preserve">Demontage eines Trageisolators </t>
    </r>
    <r>
      <rPr>
        <sz val="8"/>
        <rFont val="Arial"/>
        <family val="2"/>
      </rPr>
      <t xml:space="preserve">
Demontage des Isolators einschl. Lösen der Binder.</t>
    </r>
  </si>
  <si>
    <t>0308150</t>
  </si>
  <si>
    <t>Демонтаж на СБ стълб
Demontage eines Stahlbetonmastes</t>
  </si>
  <si>
    <r>
      <t>Демонтаж на СБ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ако има такава, изваждане с помощта на механизация. Натоварване и извозване до депо за строителни отпадъци включително заплащане на необходимите такси.  </t>
    </r>
  </si>
  <si>
    <r>
      <t>Demontage eines Stahlbetonmastes</t>
    </r>
    <r>
      <rPr>
        <sz val="8"/>
        <rFont val="Arial"/>
        <family val="2"/>
      </rPr>
      <t xml:space="preserve">
Heften des Mastes mit Hilfe eines Seils an den Kran, Ausgraben des Mastfundaments bis zum Betonring, wenn vorhanden, Herausnehmen mit Hilfe der Spezialtechnik. Beladen und Abtransportieren zu einem Depot für Bauabfälle einschließlich Entrichtung der notwendigen Gebühren.  </t>
    </r>
  </si>
  <si>
    <t>0308200</t>
  </si>
  <si>
    <t xml:space="preserve">Демонтаж на ЖР стълб
Demontage eines Stahlgittermastes </t>
  </si>
  <si>
    <r>
      <t>Демонтаж на ЖР стълб</t>
    </r>
    <r>
      <rPr>
        <sz val="8"/>
        <rFont val="Arial"/>
        <family val="2"/>
      </rPr>
      <t xml:space="preserve">
Прихващане стълба с помощта на въже към кранова уредба, демонтиране от болтови съединения при основата. </t>
    </r>
  </si>
  <si>
    <r>
      <t xml:space="preserve">Demontage eines Stahlgittermastes
</t>
    </r>
    <r>
      <rPr>
        <sz val="8"/>
        <rFont val="Arial"/>
        <family val="2"/>
      </rPr>
      <t>Heften des Mastes mit Hilfe eines Seils an den Kran, Demontage der Schraubverbindungen zum Fundament.</t>
    </r>
    <r>
      <rPr>
        <b/>
        <sz val="8"/>
        <rFont val="Arial"/>
        <family val="2"/>
      </rPr>
      <t xml:space="preserve">
 </t>
    </r>
  </si>
  <si>
    <t>0308210</t>
  </si>
  <si>
    <t>Демонтаж на бетонов фундамент за ЖР стълб
 Demontage vom Betonfundament für Stahlgittermast</t>
  </si>
  <si>
    <r>
      <t>Демонтаж на бетонов фундамент за ЖР стълб</t>
    </r>
    <r>
      <rPr>
        <sz val="8"/>
        <rFont val="Arial"/>
        <family val="2"/>
      </rPr>
      <t xml:space="preserve">
Разкопаване, разкъртване, натоварване и извозване до депо за строителни отпадъци, включително заплащане на необходимите такси. Запълване на изкопа със съответстващ материал.
Количеството се отчита на база уплътнената кубатура.</t>
    </r>
  </si>
  <si>
    <r>
      <t xml:space="preserve">Demontage Betonfundament für Stahlgittermast
</t>
    </r>
    <r>
      <rPr>
        <sz val="8"/>
        <rFont val="Arial"/>
        <family val="2"/>
      </rPr>
      <t>Ausgraben, Aufreißen, Beladen und Transport der abgebauten Materialien bis zu einem Depot für Bauabfälle, einschließlich Entrichtung der erforderlichen Gebühren Verfüllen der Künette mit dem geeigneten Material.
Die Abrechnung erfolgt anhand der abgedichteten Kubatur.</t>
    </r>
  </si>
  <si>
    <t>0308250</t>
  </si>
  <si>
    <t>Демонтаж на дървен стълб 
Demontage eines Holzmastes</t>
  </si>
  <si>
    <r>
      <t>Демонтаж на дървен стълб с или без приставки</t>
    </r>
    <r>
      <rPr>
        <sz val="8"/>
        <rFont val="Arial"/>
        <family val="2"/>
      </rPr>
      <t xml:space="preserve">
Разкопаване на основата  на стълба или развиване (изрязване) на болтовите съединения. Натоварване и извозване до депо за строителни отпадъци включително заплащане на необходимите такси. </t>
    </r>
  </si>
  <si>
    <r>
      <t>Demontage eines Holzmastes mit oder ohne Bauteilen</t>
    </r>
    <r>
      <rPr>
        <sz val="8"/>
        <rFont val="Arial"/>
        <family val="2"/>
      </rPr>
      <t xml:space="preserve">
Ausgrabung des Mastfundamentes und Lösen (Schneiden) der Schraubverbindungen. Beladen und Abtransportieren zu einem Depot für Bauabfälle einschließlich Entrichtung der notwendigen Gebühren. </t>
    </r>
  </si>
  <si>
    <t>0308300</t>
  </si>
  <si>
    <t>Демонтаж на куки и конзоли. 
Demontage der Haken und der Konsolen.</t>
  </si>
  <si>
    <r>
      <t xml:space="preserve">Демонтаж на куки и конзоли. 
</t>
    </r>
    <r>
      <rPr>
        <sz val="8"/>
        <rFont val="Arial"/>
        <family val="2"/>
      </rPr>
      <t>Отвиване /срязване/ на болтовите съединения демонтиране на куката / конзолата, включително демонтаж на изолатора</t>
    </r>
  </si>
  <si>
    <r>
      <t xml:space="preserve">Demontage von Haken und Konsolen. 
</t>
    </r>
    <r>
      <rPr>
        <sz val="8"/>
        <rFont val="Arial"/>
        <family val="2"/>
      </rPr>
      <t>Abwickeln /Schneiden/ der Schraubverbindungen Demontage des Hakens/ der Konsole einschl. Demontage des Isolators.</t>
    </r>
  </si>
  <si>
    <t>0308350</t>
  </si>
  <si>
    <t>Демонтаж конзоли /комплект/ от стоманобетонен стълб за две тройки
Demontage von Konsolen (Satz)  am Stahlbetonmast für zwei Dreier (Leitungen)</t>
  </si>
  <si>
    <r>
      <t>Демонтаж конзоли /комплект/ от стоманобетонен стълб за две тройки</t>
    </r>
    <r>
      <rPr>
        <sz val="8"/>
        <rFont val="Arial"/>
        <family val="2"/>
      </rPr>
      <t xml:space="preserve">
Отвиване на болтовите съединения и демонтиране на конзолите.</t>
    </r>
  </si>
  <si>
    <r>
      <t>Demontage von Konsolen(satz)  am Stahlbetonmast für zwei Dreier (Leitungen)</t>
    </r>
    <r>
      <rPr>
        <sz val="8"/>
        <rFont val="Arial"/>
        <family val="2"/>
      </rPr>
      <t xml:space="preserve">
Abwickeln der Schraubverbindungen und Demontage der Konsolen.</t>
    </r>
  </si>
  <si>
    <t>0308400</t>
  </si>
  <si>
    <t>Демонтаж на носеща или опъвателна клема
Demontage von Trag- oder Abspannklemme</t>
  </si>
  <si>
    <r>
      <t xml:space="preserve">Демонтаж на носеща или опъвателна клема
</t>
    </r>
    <r>
      <rPr>
        <sz val="8"/>
        <rFont val="Arial"/>
        <family val="2"/>
      </rPr>
      <t>Отвиване на болтовите съединения и демонтиране на клемата.</t>
    </r>
  </si>
  <si>
    <r>
      <t xml:space="preserve">Abbau einer Trag- oder Abspannklemme
</t>
    </r>
    <r>
      <rPr>
        <sz val="8"/>
        <rFont val="Arial"/>
        <family val="2"/>
      </rPr>
      <t>Auswickeln der Schraubverbindungen, Abklemmen.</t>
    </r>
  </si>
  <si>
    <t>0308500</t>
  </si>
  <si>
    <t>Отвързване и привързване на трипроводна линия 20 kV
Entkopplung und Kopplung der 20 kV-Dreidrahtleitung</t>
  </si>
  <si>
    <r>
      <t xml:space="preserve">Отвързване и привързване на трипроводна линия 20 kV, при подмяна на носещ стълб
</t>
    </r>
    <r>
      <rPr>
        <sz val="8"/>
        <rFont val="Arial"/>
        <family val="2"/>
      </rPr>
      <t>Прихващане на проводника с лебедка, освобождаване на превръзките от носещите изолатори или проводниците от носещите клеми, отпускане на проводниците.
Прихващане на проводника с лебедка /след изправяне на нов стълб/, повдигане на проводниците, направа на превръзки или монтаж на носещи клеми.
Цената е за един стълб и за една трипроводна линия.</t>
    </r>
  </si>
  <si>
    <r>
      <t xml:space="preserve">Ausbinden und Einbinden einer 20 kV- Dreidrahtleitung beim Tausch eines Tragmastes
</t>
    </r>
    <r>
      <rPr>
        <sz val="8"/>
        <rFont val="Arial"/>
        <family val="2"/>
      </rPr>
      <t>Leiterbefestigung durch eine Seilwinde, Auslösen der Binder von den Tragisolatoren oder Leiter von den Tragklemmen, Abfallen der Leiter.
Leiterbefestigung durch eine Seilwinde (nach Aufrichten eines neuen Mastes), Aufheben der Leiter, Ausführung von Bindern oder Montage von Tragklemmen
Das ist der Preis für einen Mast und für eine Dreidrahtleitung.</t>
    </r>
  </si>
  <si>
    <t>0308600</t>
  </si>
  <si>
    <t>Демонтаж на комутационна апаратура 20 kV
Demontage von 20 kV Schaltapparatur</t>
  </si>
  <si>
    <r>
      <t xml:space="preserve">Демонтаж на комутационна апаратура 20 kV 
</t>
    </r>
    <r>
      <rPr>
        <sz val="8"/>
        <rFont val="Arial"/>
        <family val="2"/>
      </rPr>
      <t>Демонтаж на РОС, РОМ, РОМзК, РОСМ или РОММ 20 кV от стълб, включително ръчно лостово задвижване, стойки и др.</t>
    </r>
  </si>
  <si>
    <r>
      <t xml:space="preserve">Abbau eines 20 kV-Schalters
</t>
    </r>
    <r>
      <rPr>
        <sz val="8"/>
        <rFont val="Arial"/>
        <family val="2"/>
      </rPr>
      <t>Abbau eines Masttrennschalters, eines Trennschalters für vertikale Freiluftmontage, eines Trennschalters für vertikale Freiluftmontage mit Erdungsschalter oder eines Lasttrennschalters für vertikale Freiluftmontage 20 kV vom Mast, einschließlich manueller Hebelantrieb, Steher etc.</t>
    </r>
  </si>
  <si>
    <t>04</t>
  </si>
  <si>
    <t xml:space="preserve">Електропроводи НН
Leitungen Niederspannung        </t>
  </si>
  <si>
    <t xml:space="preserve">Електропроводи НН </t>
  </si>
  <si>
    <t xml:space="preserve">Freileitungen NS </t>
  </si>
  <si>
    <t>0401</t>
  </si>
  <si>
    <t xml:space="preserve">Монтаж на стълб
Montage von Masten
</t>
  </si>
  <si>
    <t xml:space="preserve">Монтаж на стълб </t>
  </si>
  <si>
    <t xml:space="preserve">Montage eines Mastes </t>
  </si>
  <si>
    <t>0401050</t>
  </si>
  <si>
    <t>Изправяне на стомано-бетонен стълб НЦ 250/9,5 или дървен стълб
Aufstellung eines Stahlbetonmastes (НЦ) 250/9,5 oder Holzmast</t>
  </si>
  <si>
    <r>
      <t xml:space="preserve">Изправяне на стоманобетонен стълб НЦ 250/9,5 </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</si>
  <si>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r>
      <t xml:space="preserve">Aufstellung von Betonmast Typ НЦ 250/9,5 </t>
    </r>
    <r>
      <rPr>
        <sz val="8"/>
        <rFont val="Arial"/>
        <family val="2"/>
      </rPr>
      <t xml:space="preserve">
Abfluchtung, Ausgraben einer Künette, Aufstellung, Aufrichten, Zuschütten und Stampfen oder Betonverlegung Klasse B10 (gemäß beigelegter Zeichnung).
Die Betonlieferung erfolgt durch den Auftragnehmer.</t>
    </r>
  </si>
  <si>
    <t>0401150</t>
  </si>
  <si>
    <t xml:space="preserve">Изправяне на стомано-бетонен стълб КЦ 590/9,5    
Aufstellung eines Stahlbetonmastes (КЦ) 590/9,5 </t>
  </si>
  <si>
    <r>
      <t>Изправяне на стоманобетонен стълб КЦ 590/9,5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 на бетона е от Изпълнителя.</t>
    </r>
  </si>
  <si>
    <r>
      <t>Aufstellung von Betonmast Typ KЦ 590/9,5</t>
    </r>
    <r>
      <rPr>
        <sz val="8"/>
        <rFont val="Arial"/>
        <family val="2"/>
      </rPr>
      <t xml:space="preserve">
Abfluchtung, Ausgraben einer Künette, Aufstellung, Aufrichten, Zuschütten und Stampfen oder Betonverlegung Klasse B10 (gemäß beigelegter Zeichnung).
Die Betonlieferung erfolgt durch den Auftragnehmer.</t>
    </r>
  </si>
  <si>
    <t>0401200</t>
  </si>
  <si>
    <t>Изправяне на стомано-бетонен стълб ЪЦ 835/9,5    
Aufstellung eines Stahlbetonmastes (ЪЦ) 835/9,5</t>
  </si>
  <si>
    <r>
      <t>Изправяне на стоманобетонен стълб ЪЦ 835/9,5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</si>
  <si>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r>
      <t>Aufstellung von Betonmast Typ ЪЦ 835/9,5</t>
    </r>
    <r>
      <rPr>
        <sz val="8"/>
        <rFont val="Arial"/>
        <family val="2"/>
      </rPr>
      <t xml:space="preserve">
Abfluchtung, Ausgraben einer Künette, Aufstellung, Aufrichten, Zuschütten und Stampfen oder Betonverlegung Klasse B10 (gemäß beigelegter Zeichnung).
Die Betonlieferung erfolgt durch den Auftragnehmer.</t>
    </r>
  </si>
  <si>
    <t>0401210</t>
  </si>
  <si>
    <t>Отвесиране на стомано-бетонен стълб НН
Lotung eines NS Stahlbetonmastes</t>
  </si>
  <si>
    <r>
      <t>Отвесиране на стоманобетонен стълб НН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</si>
  <si>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r>
      <t>Lotung eines NS- Stahlbetonmastes</t>
    </r>
    <r>
      <rPr>
        <sz val="8"/>
        <rFont val="Arial"/>
        <family val="2"/>
      </rPr>
      <t xml:space="preserve">
Kopplung, Entkopplung der Leiter, Ausgrabung des Fundaments, Lotung, Betonverlegung Klasse B10, Anschluss von Leitern. Die Betonmenge ist nicht weniger als 80% der erforderlichen Menge für die Aufstellung eines neuen Mastes. 
Die Betonlieferung erfolgt durch den Auftragnehmer. </t>
    </r>
  </si>
  <si>
    <t xml:space="preserve">0401300    </t>
  </si>
  <si>
    <t>Изправяне на дървен стълб 9,5м
Aufstellung eines Holzmastes</t>
  </si>
  <si>
    <r>
      <t>Изправяне на дървен стълб 9,5м</t>
    </r>
    <r>
      <rPr>
        <sz val="8"/>
        <rFont val="Arial"/>
        <family val="2"/>
      </rPr>
      <t xml:space="preserve">
Пикетиране, направа на изкоп, изправяне, отвесиране, зариване и трамбоване.
</t>
    </r>
  </si>
  <si>
    <r>
      <t>Aufstellung von Holzmast 9,5m</t>
    </r>
    <r>
      <rPr>
        <sz val="8"/>
        <rFont val="Arial"/>
        <family val="2"/>
      </rPr>
      <t xml:space="preserve">
Abfluchtung, Ausgraben einer Künette, Aufstellung, Aufrichten, Zuschütten und Stampfen.</t>
    </r>
  </si>
  <si>
    <t>0402</t>
  </si>
  <si>
    <t xml:space="preserve">Монтаж на изолатор 
Montage von Isolator </t>
  </si>
  <si>
    <t xml:space="preserve">Монтаж на изолатор </t>
  </si>
  <si>
    <t xml:space="preserve">Montage eines Isolators </t>
  </si>
  <si>
    <t>0402050</t>
  </si>
  <si>
    <t xml:space="preserve">Монтаж на изолатор  с кука на стълб
Montage der Isolatoren am Mast durch einen Haken </t>
  </si>
  <si>
    <r>
      <t>Монтаж на изолатор с кука на стълб</t>
    </r>
    <r>
      <rPr>
        <sz val="8"/>
        <rFont val="Arial"/>
        <family val="2"/>
      </rPr>
      <t xml:space="preserve">
Монтиране на куката с набита тапа,  навиване на изолатора на втулката с резба, направа на превръзки.</t>
    </r>
  </si>
  <si>
    <r>
      <t xml:space="preserve">Montage eines Isolators am Mast durch einen Haken
</t>
    </r>
    <r>
      <rPr>
        <sz val="8"/>
        <rFont val="Arial"/>
        <family val="2"/>
      </rPr>
      <t>Montage des Hakens mit eingeschlagener Kappe, Aufwindung des Isolators der Gewindebuchse,  Ausführung von Bindern.</t>
    </r>
  </si>
  <si>
    <t>0402100</t>
  </si>
  <si>
    <t>Подмяна изолатори в/у съществуващи куки
Austausch der Isolatoren auf den vorhandenen Haken</t>
  </si>
  <si>
    <r>
      <t>Подмяна изолатори в/у съществуващи куки</t>
    </r>
    <r>
      <rPr>
        <sz val="8"/>
        <rFont val="Arial"/>
        <family val="2"/>
      </rPr>
      <t xml:space="preserve">
Набиване на тапата навиване на изолатора на втулката с резба, демонтаж и монтаж на превръзки.</t>
    </r>
  </si>
  <si>
    <r>
      <t xml:space="preserve">Isolatorentausch auf bestehenden Haken
</t>
    </r>
    <r>
      <rPr>
        <sz val="8"/>
        <rFont val="Arial"/>
        <family val="2"/>
      </rPr>
      <t>Einschlagen der Kappe, Aufwindung des Isolators der Gewindebuchse, Demontage und Montage von Bindern.</t>
    </r>
  </si>
  <si>
    <t>0403</t>
  </si>
  <si>
    <t>Изтегляне и монтаж на проводник НН
Ziehen und Montage von Leitung Niederspannung</t>
  </si>
  <si>
    <t>Изтегляне и монтаж на проводник НН</t>
  </si>
  <si>
    <t>Ziehen und Montage eines NS- Leiters</t>
  </si>
  <si>
    <t>0403030</t>
  </si>
  <si>
    <t>Изтегляне на усукан изолиран проводник  3x120 + 95 mm²
Ziehen eines verdrillten isolierten Leiters  3x120 + 95 mm²</t>
  </si>
  <si>
    <r>
      <t xml:space="preserve">Изтегляне на усукан изолиран проводник  3x120 + 95 mm²
</t>
    </r>
    <r>
      <rPr>
        <sz val="8"/>
        <rFont val="Arial"/>
        <family val="2"/>
      </rPr>
      <t>Развиване, регулиране и монтаж на кабелен сноп  3x120 + 95 mm² на опъвателните и носещи клеми.</t>
    </r>
  </si>
  <si>
    <r>
      <t xml:space="preserve">Ziehen eines verdrillten isolierten Leiters 3x120 + 95 mm²
</t>
    </r>
    <r>
      <rPr>
        <sz val="8"/>
        <rFont val="Arial"/>
        <family val="2"/>
      </rPr>
      <t>Abwickeln, Regulierung und Montage eines Kabelbündels 3x120 + 95 mm² der Spann- und Tragklemmen.</t>
    </r>
  </si>
  <si>
    <t>0403050</t>
  </si>
  <si>
    <t>Изтегляне на усукан изолиран проводник 3х70+71,5мм2
Ziehen eines verdrillten isolierten Leiters 3x70+71,5 mm2</t>
  </si>
  <si>
    <r>
      <t xml:space="preserve">Изтегляне на усукан изолиран проводник 3х70+71,5мм2
</t>
    </r>
    <r>
      <rPr>
        <sz val="8"/>
        <rFont val="Arial"/>
        <family val="2"/>
      </rPr>
      <t>Развиване, регулиране и монтаж на кабелен сноп 3х70+71,5мм2 на опъвателните и носещи клеми.</t>
    </r>
  </si>
  <si>
    <r>
      <t>Ziehen eines verdrillten isolierten Leiters 3х70 + 71,5 mm²</t>
    </r>
    <r>
      <rPr>
        <sz val="8"/>
        <rFont val="Arial"/>
        <family val="2"/>
      </rPr>
      <t xml:space="preserve">
Abwickeln, Regulierung und Montage eines Kabelbündels 3х70 + 71,5 mm2 der Spann- und Tragklemmen.</t>
    </r>
  </si>
  <si>
    <t>0403100</t>
  </si>
  <si>
    <t>Изтегляне на усукан изолиран проводник 3х35+54,6мм2
Ziehen eines verdrillten isolierten Leiters 3x35+54,6 mm2</t>
  </si>
  <si>
    <r>
      <t>Изтегляне на усукан изолиран проводник 3х35+54,6мм2</t>
    </r>
    <r>
      <rPr>
        <sz val="8"/>
        <rFont val="Arial"/>
        <family val="2"/>
      </rPr>
      <t xml:space="preserve">
Развиване, регулиране и монтаж на кабелен сноп 3х35+54,6мм2 на опъвателните и носещи клеми.</t>
    </r>
  </si>
  <si>
    <r>
      <t>Ziehen eines verdrillten isolierten Leiters 3х35 + 54,6 mm²</t>
    </r>
    <r>
      <rPr>
        <sz val="8"/>
        <rFont val="Arial"/>
        <family val="2"/>
      </rPr>
      <t xml:space="preserve">
Abwickeln, Regulierung und Montage eines Kabelbündels 3х35 + 54,6 mm2 der Spann- und Tragklemmen.</t>
    </r>
  </si>
  <si>
    <t>0403150</t>
  </si>
  <si>
    <t>Изтегляне на усукан изолиран проводник 4х16мм2
Ziehen eines verdrillten isolierten Leiters 4x16 mm2</t>
  </si>
  <si>
    <r>
      <t>Изтегляне на усукан изолиран проводник 4х16мм2</t>
    </r>
    <r>
      <rPr>
        <sz val="8"/>
        <rFont val="Arial"/>
        <family val="2"/>
      </rPr>
      <t xml:space="preserve">
Развиване, регулиране и монтаж на кабелен сноп 4x16 мм2 на опъвателните и носещи клеми.</t>
    </r>
  </si>
  <si>
    <r>
      <t xml:space="preserve">Ziehen eines verdrillten isolierten Leiters 4х16mm² </t>
    </r>
    <r>
      <rPr>
        <sz val="8"/>
        <rFont val="Arial"/>
        <family val="2"/>
      </rPr>
      <t xml:space="preserve">
Abwickeln, Regulierung und Montage eines Kabelbündels 4x16 mm² der Spann- und Tragklemmen.</t>
    </r>
  </si>
  <si>
    <t>0403200</t>
  </si>
  <si>
    <t>Изтегляне на усукан изолиран проводник 2х16мм2
Ziehen eines verdrillten isolierten Leiters 2x16 mm2</t>
  </si>
  <si>
    <r>
      <t>Изтегляне на усукан изолиран проводник 2х16мм2</t>
    </r>
    <r>
      <rPr>
        <sz val="8"/>
        <rFont val="Arial"/>
        <family val="2"/>
      </rPr>
      <t xml:space="preserve">
Развиване, регулиране и монтаж на кабелен сноп 2x16 мм2 на опъвателните и носещи клеми.</t>
    </r>
  </si>
  <si>
    <r>
      <t>Ziehen eines verdrillten isolierten Leiters 2х16mm²</t>
    </r>
    <r>
      <rPr>
        <sz val="8"/>
        <rFont val="Arial"/>
        <family val="2"/>
      </rPr>
      <t xml:space="preserve">
Abwickeln, Regulierung und Montage eines Kabelbündels 2x16 mm² der Spann- und Tragklemmen.</t>
    </r>
  </si>
  <si>
    <t>0403250</t>
  </si>
  <si>
    <t>Монтаж на единичен проводник АС-25мм2
Montage eines Einzelleiters AC - 25 mm2</t>
  </si>
  <si>
    <r>
      <t>Монтаж на единичен проводник АС-25мм2</t>
    </r>
    <r>
      <rPr>
        <sz val="8"/>
        <rFont val="Arial"/>
        <family val="2"/>
      </rPr>
      <t xml:space="preserve">
изтегляне на проводника АС-25мм2 на ролки на куките на стълбовете, включително регулиране на провеса, направа на превръзки</t>
    </r>
  </si>
  <si>
    <r>
      <t>Montage eines Einzelleiters AC-25mm2</t>
    </r>
    <r>
      <rPr>
        <sz val="8"/>
        <rFont val="Arial"/>
        <family val="2"/>
      </rPr>
      <t xml:space="preserve">
Ziehen des Leiters AC-25mm2 von Rollen der Haken der Masten, einschließlich Regelung der Bodenabstände, Ausführung von Bindern</t>
    </r>
  </si>
  <si>
    <t>0403300</t>
  </si>
  <si>
    <t xml:space="preserve">Монтаж на единичен проводник АС-35мм2
Montage eines Einzelleiters AC - 35 mm2 </t>
  </si>
  <si>
    <r>
      <t>Монтаж на единичен проводник АС-35мм2</t>
    </r>
    <r>
      <rPr>
        <sz val="8"/>
        <rFont val="Arial"/>
        <family val="2"/>
      </rPr>
      <t xml:space="preserve">
изтегляне на проводника АС-35мм2 на ролки на куките на стълбовете, включително регулиране на провеса, направа на превръзки</t>
    </r>
  </si>
  <si>
    <r>
      <t>Montage eines Einzelleiters АС-35mm2</t>
    </r>
    <r>
      <rPr>
        <sz val="8"/>
        <rFont val="Arial"/>
        <family val="2"/>
      </rPr>
      <t xml:space="preserve">
Ziehen des Leiters AC-35mm2 von Rollen der Haken der Masten, einschließlich Regelung der Bodenabstände, Ausführung von Bindern</t>
    </r>
  </si>
  <si>
    <t>0403350</t>
  </si>
  <si>
    <t>Монтаж на единичен проводник АС - 50мм2
Montage eines Einzelleiters AC - 50 mm2</t>
  </si>
  <si>
    <r>
      <t>Монтаж на единичен проводник АС - 50мм2</t>
    </r>
    <r>
      <rPr>
        <sz val="8"/>
        <rFont val="Arial"/>
        <family val="2"/>
      </rPr>
      <t xml:space="preserve">
изтегляне на проводника АС-50мм2 на ролки на куките на стълбовете, включително регулиране на провеса, направа на превръзки</t>
    </r>
  </si>
  <si>
    <r>
      <t>Montage eines Einzelleiters АС - 50mm2</t>
    </r>
    <r>
      <rPr>
        <sz val="8"/>
        <rFont val="Arial"/>
        <family val="2"/>
      </rPr>
      <t xml:space="preserve">
Ziehen des Leiters AC-50mm2 von Rollen der Haken der Masten, einschließlich Regelung der Bodenabstände, Ausführung von Bindern</t>
    </r>
  </si>
  <si>
    <t>0404</t>
  </si>
  <si>
    <t>Монтаж на клема
Klemmenmontage</t>
  </si>
  <si>
    <r>
      <t xml:space="preserve">Монтаж на клема
</t>
    </r>
    <r>
      <rPr>
        <sz val="8"/>
        <rFont val="Arial"/>
        <family val="2"/>
      </rPr>
      <t>Монтаж на проводника към клемата, съгласно указанията на производителя</t>
    </r>
  </si>
  <si>
    <r>
      <t xml:space="preserve">Klemmenmontage
</t>
    </r>
    <r>
      <rPr>
        <sz val="8"/>
        <rFont val="Arial"/>
        <family val="2"/>
      </rPr>
      <t>Montage des Leiters zur Klemme gemäß den Anweisungen des Herstellers</t>
    </r>
  </si>
  <si>
    <t>0404050</t>
  </si>
  <si>
    <t xml:space="preserve">Монтаж на опъвателна клема с носеща нула                
Montage einer Abspannklemme mit Tragneutralleiter </t>
  </si>
  <si>
    <r>
      <t>Монтаж на опъвателна клема с носеща нула</t>
    </r>
    <r>
      <rPr>
        <sz val="8"/>
        <rFont val="Arial"/>
        <family val="2"/>
      </rPr>
      <t>. 
Издърпване на клиновете, вкарване на носещата нула между клиновете, вкарване клиновете в опъвача, закачване на опъвача към конзолата (куката).</t>
    </r>
  </si>
  <si>
    <r>
      <t>Montage einer Abspannklemme mit Tragneutralleiter</t>
    </r>
    <r>
      <rPr>
        <sz val="8"/>
        <rFont val="Arial"/>
        <family val="2"/>
      </rPr>
      <t>. 
Ziehen der Keilen, Einbringen des Tragneutralleiter zwischen den Keilen, Einbringen der Keilen ins Spannseil, Aufhängen des Spannseils an der Konsole (am Haken).“</t>
    </r>
  </si>
  <si>
    <t>0404100</t>
  </si>
  <si>
    <t>Монтаж на опъвателна клема  за самоносещ проводник 
Montage einer Abspannklemme für selbstragende Leitung</t>
  </si>
  <si>
    <r>
      <t>Монтаж на опъвателна клема за самоносещ проводник</t>
    </r>
    <r>
      <rPr>
        <sz val="8"/>
        <rFont val="Arial"/>
        <family val="2"/>
      </rPr>
      <t xml:space="preserve">. 
Издърпване на клиновете, закачване на опъвача към конзолата (куката). За проводник 4х16 или 2х16. </t>
    </r>
  </si>
  <si>
    <r>
      <t>Montage einer Abspannklemme für selbsttragende Leitung</t>
    </r>
    <r>
      <rPr>
        <sz val="8"/>
        <rFont val="Arial"/>
        <family val="2"/>
      </rPr>
      <t xml:space="preserve">. 
Ziehen der Keile, Aufhängen des Spannseils an der Konsole (am Haken) Für Leiter 4x16 oder 2x16. </t>
    </r>
  </si>
  <si>
    <t>0404200</t>
  </si>
  <si>
    <t xml:space="preserve">Монтаж на носеща клема с конзолата на стълб
Montage einer Tragklemme (Hängeklemme) an der Mastkonsole  </t>
  </si>
  <si>
    <r>
      <t xml:space="preserve">Монтаж на носеща клема с конзолата на стълба. </t>
    </r>
    <r>
      <rPr>
        <sz val="8"/>
        <rFont val="Arial"/>
        <family val="2"/>
      </rPr>
      <t xml:space="preserve">
Закрепване на конзолата на стълба посредством шпилка или стоманена лента, отваряне палеца за затягане, вкарване носещата нула в носача, затягане на палеца, привързване с три броя превръзки, според инструкцията на производителя.</t>
    </r>
  </si>
  <si>
    <r>
      <t xml:space="preserve">„Montage einer Tragklemme (Hängeklemme) an der Mastkonsole. </t>
    </r>
    <r>
      <rPr>
        <sz val="8"/>
        <rFont val="Arial"/>
        <family val="2"/>
      </rPr>
      <t xml:space="preserve">
Befestigung der Mastkonsole mittels einer Stiftschraube oder eines Stahlbandes, Öffnung des Fingers zum Einspannen, Einbringen des Tragneutralleiters in den Träger,  Einspannen des Fingers, Ausführung von 3 Bindern entsprechend der Anweisung des Herstellers.“</t>
    </r>
  </si>
  <si>
    <t>0404220</t>
  </si>
  <si>
    <t xml:space="preserve">Монтаж на носеща клема за самоносещ проводник
Montage einer Tragklemme (Hängeklemme) für selbsttragende Leitung  </t>
  </si>
  <si>
    <r>
      <t xml:space="preserve">Монтаж на носеща клема за самоносещ проводник. </t>
    </r>
    <r>
      <rPr>
        <sz val="8"/>
        <rFont val="Arial"/>
        <family val="2"/>
      </rPr>
      <t xml:space="preserve">
Монтаж на клемата на кука, отваряне, поставяне на проводника, затягане.</t>
    </r>
  </si>
  <si>
    <r>
      <t>„Montage einer Tragklemme (Hängeklemme) für selbsttragende Leitung</t>
    </r>
    <r>
      <rPr>
        <sz val="8"/>
        <rFont val="Arial"/>
        <family val="2"/>
      </rPr>
      <t xml:space="preserve">
Montage der Hakenklemme, Öffnen, Einlegen des Leiters, Einspannen“</t>
    </r>
  </si>
  <si>
    <t>0404250</t>
  </si>
  <si>
    <t>Монтаж на отклонителна клема                              
Montage einer Abzweigklemme</t>
  </si>
  <si>
    <r>
      <t>Монтаж на отклонителна клема</t>
    </r>
    <r>
      <rPr>
        <sz val="8"/>
        <rFont val="Arial"/>
        <family val="2"/>
      </rPr>
      <t>. Поставяне на клемата върху главния проводник вкарване на проводника в клемата  затягане до скъсване на предпазната глава</t>
    </r>
  </si>
  <si>
    <r>
      <t>Montage einer Abzweigsklemme
E</t>
    </r>
    <r>
      <rPr>
        <sz val="8"/>
        <rFont val="Arial"/>
        <family val="2"/>
      </rPr>
      <t>inlegen der Klemme auf dem Hauptleiter, Einbringen des Leiters in die Klemme, Einspannen bis zum Bruch des Schutzkopfes</t>
    </r>
  </si>
  <si>
    <t>0404300</t>
  </si>
  <si>
    <t>Монтаж токова или биметална клема                              
Montage einer Strom- oder bimetallischen Klemme</t>
  </si>
  <si>
    <r>
      <t>Монтаж токова или биметална клема</t>
    </r>
    <r>
      <rPr>
        <sz val="8"/>
        <rFont val="Arial"/>
        <family val="2"/>
      </rPr>
      <t>. Присъединяване на клемата към биглите (стремената) и отклонение към абонатите с винтови съединения</t>
    </r>
  </si>
  <si>
    <r>
      <t xml:space="preserve">Montage einer Strom- oder bimetallischen Klemme
</t>
    </r>
    <r>
      <rPr>
        <sz val="8"/>
        <rFont val="Arial"/>
        <family val="2"/>
      </rPr>
      <t>Anschluss der Klemme an die Bügel und Abzweig zu den Hausanschlüssen mit Schraubverbindungen</t>
    </r>
  </si>
  <si>
    <t>0404350</t>
  </si>
  <si>
    <t>Направа на съединение на изолиран проводник, посредством изолиран маншон                       
Herstellung einer Verbindung für einen isolierten Leiter durch einen Isoliermanschette</t>
  </si>
  <si>
    <r>
      <t>Направа на съединение на изолиран проводник, посредством изолиран маншон</t>
    </r>
    <r>
      <rPr>
        <sz val="8"/>
        <rFont val="Arial"/>
        <family val="2"/>
      </rPr>
      <t>. Подготовка на съединяваните проводници, поставяне на маншона, кербоване на маншона.</t>
    </r>
  </si>
  <si>
    <r>
      <t>Fertigstellung einer Verbindung eines Isolierleiters mittels einer isolierten Manschette</t>
    </r>
    <r>
      <rPr>
        <sz val="8"/>
        <rFont val="Arial"/>
        <family val="2"/>
      </rPr>
      <t xml:space="preserve">
Vorbereitung der anzuklemmenden Leiterseile, Einlegen der Manschette, Kerben von Manschetten.</t>
    </r>
  </si>
  <si>
    <t>0405</t>
  </si>
  <si>
    <t>Монтаж на конзола
Montage von Konsole</t>
  </si>
  <si>
    <t>Монтаж на конзола</t>
  </si>
  <si>
    <t>Montage einer Konsole</t>
  </si>
  <si>
    <t>0405050</t>
  </si>
  <si>
    <t xml:space="preserve">Монтаж на конзола (кука) в/у стълб
Montage einer Konsole (Haken) am Mast </t>
  </si>
  <si>
    <r>
      <t>Монтаж на конзола (кука) в/у стълб</t>
    </r>
    <r>
      <rPr>
        <sz val="8"/>
        <rFont val="Arial"/>
        <family val="2"/>
      </rPr>
      <t>. 
Монтиране на конзола /кука/ с болтово съединение или стоманена лента.</t>
    </r>
  </si>
  <si>
    <r>
      <t>Montage einer Konsole (Haken) am Mast</t>
    </r>
    <r>
      <rPr>
        <sz val="8"/>
        <rFont val="Arial"/>
        <family val="2"/>
      </rPr>
      <t>. 
Montage einer Konsole /Haken/ mit Verschraubung oder Stahlband.“</t>
    </r>
  </si>
  <si>
    <t>0405100</t>
  </si>
  <si>
    <t>Mонтаж на фасадна конзола (кука) в/у стена
Montage einer Fassadenkonsole (Haken) an der Wand</t>
  </si>
  <si>
    <r>
      <t>Mмонтаж на фасадна конзола (кука) в/у стена</t>
    </r>
    <r>
      <rPr>
        <sz val="8"/>
        <rFont val="Arial"/>
        <family val="2"/>
      </rPr>
      <t>. 
Монтиране на конзолата (куката) посредством четири броя дюбели и винтове.     
Доставката на дюбелите и винтовете са на Изпълнителя.</t>
    </r>
  </si>
  <si>
    <r>
      <t>Montage einer Fassadenkonsole (Haken) an der Wand</t>
    </r>
    <r>
      <rPr>
        <sz val="8"/>
        <rFont val="Arial"/>
        <family val="2"/>
      </rPr>
      <t>. 
Montage der Konsole (Haken) mittels vier Dübel und Schrauben.     
Die Lieferung der Dübel und Schrauben erfolgt durch den Auftragnehmer.“</t>
    </r>
  </si>
  <si>
    <t>0406</t>
  </si>
  <si>
    <t>Монтаж на рогатка и осветително тяло   
Montage eines Leuchtkörpers</t>
  </si>
  <si>
    <t>Монтаж на рогатка и осветително тяло</t>
  </si>
  <si>
    <t>Montage eines Leuchtkörpers und V-förmigen Auslegers</t>
  </si>
  <si>
    <t>0406100</t>
  </si>
  <si>
    <t>Монтаж рогатка и осветително тяло на стълб. 
Montage eines Lichtkörpers und eines V-förmigen Auslegers</t>
  </si>
  <si>
    <r>
      <t>Монтаж рогатка и осветително тяло на стълб</t>
    </r>
    <r>
      <rPr>
        <sz val="8"/>
        <rFont val="Arial"/>
        <family val="2"/>
      </rPr>
      <t>. 
Повдигане на височина на рогатката и осветителното тяло, закрепване с помощта на винтови съединения и присъединяване към мрежата.</t>
    </r>
  </si>
  <si>
    <r>
      <t>Montage eines Leuchtkörpers auf V-förmigem Ausleger</t>
    </r>
    <r>
      <rPr>
        <sz val="8"/>
        <rFont val="Arial"/>
        <family val="2"/>
      </rPr>
      <t>. 
Montage eines Auslegers und Leuchtmittels, Befestigung mittels Schraubverbindungen und Netzanschluss.“</t>
    </r>
  </si>
  <si>
    <t>0407</t>
  </si>
  <si>
    <t>Други монтажи</t>
  </si>
  <si>
    <t>Sonstige Montagen</t>
  </si>
  <si>
    <t>0407050</t>
  </si>
  <si>
    <t xml:space="preserve">Монтаж на тапа за усукан    изолиран проводник
Montage eines Propfens für verdrillten isolierten Leiter </t>
  </si>
  <si>
    <r>
      <t>Монтаж на тапа за усукан изолиран проводник</t>
    </r>
    <r>
      <rPr>
        <sz val="8"/>
        <rFont val="Arial"/>
        <family val="2"/>
      </rPr>
      <t xml:space="preserve">. Затваряне свободните краища на жилата на проводника. </t>
    </r>
  </si>
  <si>
    <r>
      <t xml:space="preserve">Montage von Endkappen für verdrillten isolierten Leiter
</t>
    </r>
    <r>
      <rPr>
        <sz val="8"/>
        <rFont val="Arial"/>
        <family val="2"/>
      </rPr>
      <t xml:space="preserve">Schließen der freien Enden der Leiteradern. </t>
    </r>
  </si>
  <si>
    <t>0407100</t>
  </si>
  <si>
    <t xml:space="preserve">Направа мостово съединение за повторен заземител на стоманобетонен стълб
Anfertigung einer Brückenverbindung für eine wiederholte Erdung an einem Stahlbetonmast </t>
  </si>
  <si>
    <r>
      <t>Направа мостово съединение за повторен заземител на стоманобетонен стълб</t>
    </r>
    <r>
      <rPr>
        <sz val="8"/>
        <rFont val="Arial"/>
        <family val="2"/>
      </rPr>
      <t>. 
Свързване на нулевия проводник към заземителната планка, посредством отклонителна клема, проводник 50мм2, кабелна обувка и болтово съединение.
Болтовото съединение, кабелната обувка и проводника са доставка на Изпълнителя.</t>
    </r>
  </si>
  <si>
    <r>
      <t>Ausführung von Brückenverbindung für einen Zweiterder eines Stahlbetonmastes</t>
    </r>
    <r>
      <rPr>
        <sz val="8"/>
        <rFont val="Arial"/>
        <family val="2"/>
      </rPr>
      <t>. 
Anschluss des Neutralleiters an die Erdungslasche mittels einer Abzweigklemme, Leiter 50mm2, Kabelschuh und Verschraubung.
Die Lieferung der Verschraubung, des Kabelschuhes und des Leiters erfolgt durch den Auftragnehmer.</t>
    </r>
  </si>
  <si>
    <t>0407150</t>
  </si>
  <si>
    <t>Монтаж на стълбовен разединител за изолирани проводници 0,4kV
Montage eines Masttrennschalters 0,4kV</t>
  </si>
  <si>
    <r>
      <t xml:space="preserve">Монтаж на стълбовен разединител за изолирани проводници 0,4kV
</t>
    </r>
    <r>
      <rPr>
        <sz val="8"/>
        <rFont val="Arial"/>
        <family val="2"/>
      </rPr>
      <t>Прикрепване към стълба посредством стоманена лента, свързване на проводниците към клемите.</t>
    </r>
  </si>
  <si>
    <r>
      <t xml:space="preserve">Montage eines Trennschalters für isolierte Leitungen 0,4kV
</t>
    </r>
    <r>
      <rPr>
        <sz val="8"/>
        <rFont val="Arial"/>
        <family val="2"/>
      </rPr>
      <t>Befestigung an den Mast mittels eines Stahlbandes, Anklemmen der Leiter.</t>
    </r>
  </si>
  <si>
    <t>0407200</t>
  </si>
  <si>
    <t>Монтаж на вентилни отводи НН комплект 3 бр
Montage von NS Überspannungsableiter Satz 3 Stück</t>
  </si>
  <si>
    <r>
      <t xml:space="preserve">Монтаж на вентилни отводи НН комплект 3 бр
</t>
    </r>
    <r>
      <rPr>
        <sz val="8"/>
        <rFont val="Arial"/>
        <family val="2"/>
      </rPr>
      <t xml:space="preserve">Монтаж на отклонителна клема и присъединяване на ВО към зазеителната планка. </t>
    </r>
  </si>
  <si>
    <r>
      <t xml:space="preserve">Montage von NS Überspannungsableiter Satz 3 Stück
</t>
    </r>
    <r>
      <rPr>
        <sz val="8"/>
        <rFont val="Arial"/>
        <family val="2"/>
      </rPr>
      <t xml:space="preserve">Montage einer Abzweigklemme und Anschluss des Überspannungsableiters an die Erdungslasche. </t>
    </r>
  </si>
  <si>
    <t>0408</t>
  </si>
  <si>
    <t>Демонтаж</t>
  </si>
  <si>
    <t>Demontage</t>
  </si>
  <si>
    <t>0408050</t>
  </si>
  <si>
    <t>Демонтаж на стоманобетонен стълб
Demontage eines Stahlbetonmastes</t>
  </si>
  <si>
    <r>
      <t>Демонтаж на стоманобетонен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изваждане с помощта на механизация.  Натоварване и извозване до депо за строителни отпадъци включително заплащане на необходимите такси. </t>
    </r>
  </si>
  <si>
    <r>
      <t xml:space="preserve">Demontage eines Stahlbetonmastes
</t>
    </r>
    <r>
      <rPr>
        <sz val="8"/>
        <rFont val="Arial"/>
        <family val="2"/>
      </rPr>
      <t xml:space="preserve">Heften des Mastes mit Hilfe eines Seils an den Kran, Ausgraben des Mastfundaments bis zum Betonring, Herausnehmen mit Hilfe der Spezialtechnik.  Beladen und Abtransportieren zu einem Depot für Bauabfälle einschließlich Entrichtung der notwendigen Gebühren. </t>
    </r>
  </si>
  <si>
    <t>0408100</t>
  </si>
  <si>
    <t>Демонтаж на куки
Demontage von Haken</t>
  </si>
  <si>
    <r>
      <t>Демонтаж на куки</t>
    </r>
    <r>
      <rPr>
        <sz val="8"/>
        <rFont val="Arial"/>
        <family val="2"/>
      </rPr>
      <t xml:space="preserve">
Отвиване /срязване/ на болтовите съединения демонтиране на куката, включително демонтаж на изолатора
</t>
    </r>
  </si>
  <si>
    <r>
      <t>Demontage von Haken</t>
    </r>
    <r>
      <rPr>
        <sz val="8"/>
        <rFont val="Arial"/>
        <family val="2"/>
      </rPr>
      <t xml:space="preserve">
Auswickeln /Schneiden/ der Schraubverbindungen, Demontage von Haken einschl. Demontage des Isolators. 
</t>
    </r>
  </si>
  <si>
    <t>0408150</t>
  </si>
  <si>
    <t>Демонтаж на единичен проводник  от въздушна мрежа НН 
Demontage eines Einzelleiters von Freileitung NS</t>
  </si>
  <si>
    <r>
      <t>Демонтаж на единичен проводник от въздушна мрежа НН</t>
    </r>
    <r>
      <rPr>
        <sz val="8"/>
        <rFont val="Arial"/>
        <family val="2"/>
      </rPr>
      <t>. Развързване на превръзки, отпускане с лебедка, събиране на проводника.</t>
    </r>
  </si>
  <si>
    <r>
      <t>Demontage eines Einzelleiters von NS FL</t>
    </r>
    <r>
      <rPr>
        <sz val="8"/>
        <rFont val="Arial"/>
        <family val="2"/>
      </rPr>
      <t>. Aufbinden von Bindern, Abfallen mit Seilwinde, Zusammenlegen des Leiters.</t>
    </r>
  </si>
  <si>
    <t>0408200</t>
  </si>
  <si>
    <t>Демонтаж на рогатка в комплект с осветително тяло
Demontage von V-artigen Rohren samt Lichtkörper</t>
  </si>
  <si>
    <r>
      <t>Демонтаж на рогатка в комплект с осветително тяло</t>
    </r>
    <r>
      <rPr>
        <sz val="8"/>
        <rFont val="Arial"/>
        <family val="2"/>
      </rPr>
      <t>. Укрепване на рогатката към стълба отвиване на винтови съединения спускане към основата на стълба</t>
    </r>
  </si>
  <si>
    <r>
      <t xml:space="preserve">Demontage von V-artigen Rohren samt Lichtkörper
</t>
    </r>
    <r>
      <rPr>
        <sz val="8"/>
        <rFont val="Arial"/>
        <family val="2"/>
      </rPr>
      <t>Befestigung von V-artigen Rohren an den Mast, Auswickeln von Schraubverbindungen, Einbauen zum Mastfundament</t>
    </r>
  </si>
  <si>
    <t>0408250</t>
  </si>
  <si>
    <t>Демонтаж на рекордоманно отклонение /отклонение към клинета/
Demontage einer Kupferleiterabzweigung (Abzweigung zum Kunden)</t>
  </si>
  <si>
    <r>
      <t xml:space="preserve">Демонтаж на рекордоманно отклонение /отклонение към клиента/
</t>
    </r>
    <r>
      <rPr>
        <sz val="8"/>
        <rFont val="Arial"/>
        <family val="2"/>
      </rPr>
      <t>Отсъединяване, демонтаж на клемата, събиране на проводника.
Цената е за едно отклонение без значение монофазно или трифазно.</t>
    </r>
  </si>
  <si>
    <r>
      <t xml:space="preserve">Demontage einer Kupferleiterabzweigung (Abzweigung zum Kunden)
</t>
    </r>
    <r>
      <rPr>
        <sz val="8"/>
        <rFont val="Arial"/>
        <family val="2"/>
      </rPr>
      <t>Demontage der Klemme, Abklemmen, Zusammenlegen des Leiters.
Der Preis ist für einen Abzweig, unabhängig davon, ob Einphasenschaltung  oder           Dreiphasenschlatung.</t>
    </r>
  </si>
  <si>
    <t>0408300</t>
  </si>
  <si>
    <t>Отвързване и привързване на проводници на ВЛ НН
Entkopplung und Kopplung der Leiter von FL NS</t>
  </si>
  <si>
    <r>
      <t xml:space="preserve">Отвързване и привързване на проводници, включително отклонения към клиенти, при подмяна на стълб на ВЛ НН
</t>
    </r>
    <r>
      <rPr>
        <sz val="8"/>
        <rFont val="Arial"/>
        <family val="2"/>
      </rPr>
      <t>Прихващане на проводниците с лебедка, демонтаж на клемите, освобождаване на превръзките от изолаторите, отпускане на проводниците.
Прихващане на проводниците с лебедка /след изправяне на нов стълб/, повдигане на проводниците, направа на превръзки, монтаж на клемите.
Цената е за един стълб независимо от броя на проводниците и отклоненията.</t>
    </r>
  </si>
  <si>
    <r>
      <t xml:space="preserve">Entkopplung und Kopplung von Leitern, einschließlich Abzweig zu Kunden beim Tausch eines Mastes NS FL
</t>
    </r>
    <r>
      <rPr>
        <sz val="8"/>
        <rFont val="Arial"/>
        <family val="2"/>
      </rPr>
      <t>Leiterbefestigung durch eine Seilwinde, Ausbau von Klemmen, Auslösen der Binder von den Isolatoren, Abfallen der Leiter
Leiterbefestigung durch eine Seilwinde (nach Aufstellung eines neuen Mastes), Aufheben der Leiter, Anfertigung von Bindern, Montage der Klemmen.
Der Preis ist für einen Mast, unabhängig von der Anzahl der Leiter und der Abzweige.</t>
    </r>
  </si>
  <si>
    <t>0408350</t>
  </si>
  <si>
    <t xml:space="preserve">Демонтаж на усукан изолиран проводник до 4х16мм2
Demontage von verdrillter Iso - Leitung bis 4х16мм2
</t>
  </si>
  <si>
    <r>
      <t>Демонтаж на усукан изолиран проводник до 4х16мм2</t>
    </r>
    <r>
      <rPr>
        <sz val="8"/>
        <rFont val="Arial"/>
        <family val="2"/>
      </rPr>
      <t xml:space="preserve">
Освобождаване от клемите, отпускане с лебедка, събиране на проводника.</t>
    </r>
  </si>
  <si>
    <r>
      <t>Demontage eines verdrillten isolierten Leiters bis 4х16mm2</t>
    </r>
    <r>
      <rPr>
        <sz val="8"/>
        <rFont val="Arial"/>
        <family val="2"/>
      </rPr>
      <t xml:space="preserve">
Abklemmen, Abfallen mit Seilwinde, Zusammenlegen des Leiters.</t>
    </r>
  </si>
  <si>
    <t>0408400</t>
  </si>
  <si>
    <t xml:space="preserve">Демонтаж на усукан изолиран проводник до 4х120мм2
Demontage von verdrillter Iso - Leitung bis до 4х120мм2
</t>
  </si>
  <si>
    <r>
      <t>Демонтаж на усукан изолиран проводник до 4х120мм2</t>
    </r>
    <r>
      <rPr>
        <sz val="8"/>
        <rFont val="Arial"/>
        <family val="2"/>
      </rPr>
      <t xml:space="preserve">
Освобождаване от клемите, отпускане с лебедка, събиране на проводника.</t>
    </r>
  </si>
  <si>
    <r>
      <t>Demontage eines verdrillten isolierten Leiters 4х120mm2</t>
    </r>
    <r>
      <rPr>
        <sz val="8"/>
        <rFont val="Arial"/>
        <family val="2"/>
      </rPr>
      <t xml:space="preserve">
Abklemmen, Abfallen mit Seilwinde, Zusammenlegen des Leiters.</t>
    </r>
  </si>
  <si>
    <t>05</t>
  </si>
  <si>
    <t xml:space="preserve">Електромерни табла
Zählertafeln </t>
  </si>
  <si>
    <t>Електромерни табла</t>
  </si>
  <si>
    <t>Zählertafeln</t>
  </si>
  <si>
    <t>0501</t>
  </si>
  <si>
    <t xml:space="preserve">Монтаж на електромерни табла
Montage von Zählertafeln </t>
  </si>
  <si>
    <t>Монтаж на електромерни табла</t>
  </si>
  <si>
    <t>Zählertafelmontage</t>
  </si>
  <si>
    <t>050105</t>
  </si>
  <si>
    <t>Направа на конструкции
Anfertigung von Konstruktionen</t>
  </si>
  <si>
    <r>
      <t xml:space="preserve">Направа на конструкции
</t>
    </r>
    <r>
      <rPr>
        <sz val="8"/>
        <rFont val="Arial"/>
        <family val="2"/>
      </rPr>
      <t>Доставка на всички материали от Изпълнителя, направа на изкоп, изправяне, отвесиране, бетониране с полагане на бетон клас В10 с минимизиране и двукратно боядисване, цвят RAL 9006, освен в случаи на изрично изискване от институции за боядисване в друг цвят.</t>
    </r>
  </si>
  <si>
    <r>
      <t xml:space="preserve">Anfertigung von Konstruktionen
</t>
    </r>
    <r>
      <rPr>
        <sz val="8"/>
        <rFont val="Arial"/>
        <family val="2"/>
      </rPr>
      <t>Lieferung aller Materialien durch den Auftragnehmer, Anfertigung von Baugruben, Aufstellung, Lotung, Betonverlegung Klasse B10 mit Minimierung und zweimaligem Anstrich, Farbe RAL 9006, außer wenn eine ausdrückliche Anforderung durch die Behörden zum Anstrich in eine andere Farbe vorhanden ist.</t>
    </r>
  </si>
  <si>
    <t>050105А</t>
  </si>
  <si>
    <t>Доставка,  изправяне и укрепване на помощен стълб. 
Lieferung, Aufstellung und Befestigung eines Hilfsmastes (nach Zeichnung)</t>
  </si>
  <si>
    <r>
      <t xml:space="preserve">Доставка,  изправяне и укрепване, на помощен стълб </t>
    </r>
    <r>
      <rPr>
        <sz val="8"/>
        <rFont val="Arial"/>
        <family val="2"/>
      </rPr>
      <t>/стоманена тръба /, за осигуряване на габарит.  (по чертеж)</t>
    </r>
  </si>
  <si>
    <r>
      <t>Lieferung, Aufstellung und Verstärkung eines Hilfsmastes/</t>
    </r>
    <r>
      <rPr>
        <sz val="8"/>
        <rFont val="Arial"/>
        <family val="2"/>
      </rPr>
      <t>Stahlrohres zur Sicherstellung von Außenmaßen.  (nach Zeichnung)</t>
    </r>
  </si>
  <si>
    <t>050105В</t>
  </si>
  <si>
    <t>Доставка,  изправяне и укрепване на стоманена конструкция до 4 м., за монтаж на електромерно табло (по чертеж)
Lieferung, Aufstellung und Befestigung einer Stahlkonstruktion bis 4 m für die Montage der Zählertafel (nach Zeichnung)</t>
  </si>
  <si>
    <r>
      <t>Доставка,  изправяне и укрепване на стоманена конструкция до 4 м., за монтаж на електромерно табло</t>
    </r>
    <r>
      <rPr>
        <sz val="8"/>
        <rFont val="Arial"/>
        <family val="2"/>
      </rPr>
      <t xml:space="preserve">
/по чертеж/</t>
    </r>
  </si>
  <si>
    <r>
      <t>Lieferung, Aufstellung und Befestigung einer Stahlkonstruktion bis 4m für die Montage der Zählertafel</t>
    </r>
    <r>
      <rPr>
        <sz val="8"/>
        <rFont val="Arial"/>
        <family val="2"/>
      </rPr>
      <t xml:space="preserve">
(nach Zeichnung)</t>
    </r>
  </si>
  <si>
    <t>050105С</t>
  </si>
  <si>
    <t>Доставка,  изправяне и укрепване на стоманена конструкция - до 7 м., за монтаж на електромерно табло  (по чертеж)
Lieferung, Aufstellung und Befestigung einer Stahlkonstruktion bis 7 m für die Montage der Zählertafel (nach Zeichnung)</t>
  </si>
  <si>
    <r>
      <t>Доставка,  изправяне и укрепване на стоманена конструкция -  до 7 м., за монтаж на електромерно табло</t>
    </r>
    <r>
      <rPr>
        <sz val="8"/>
        <rFont val="Arial"/>
        <family val="2"/>
      </rPr>
      <t xml:space="preserve">
/по чертеж/</t>
    </r>
  </si>
  <si>
    <r>
      <t>Lieferung, Aufstellung und Befestigung einer Stahlkonstruktion bis 7m für die Montage der Zählertafel</t>
    </r>
    <r>
      <rPr>
        <sz val="8"/>
        <rFont val="Arial"/>
        <family val="2"/>
      </rPr>
      <t xml:space="preserve">
(nach Zeichnung)</t>
    </r>
  </si>
  <si>
    <t>050105D</t>
  </si>
  <si>
    <t xml:space="preserve">Доставка,  изправяне и укрепване на стоманена конструкция - 9,5 м за монтаж на електромерно табло /по чертеж/
Lieferung, Aufrechtsetzen und Befestigung von Stahlkonstruktion - 9,5 m für Montage von Zählertafel (lt. Zeichnung)   </t>
  </si>
  <si>
    <r>
      <t>Доставка,  изправяне и укрепване на стоманена конструкция - 9,5 м за монтаж на електромерно табло</t>
    </r>
    <r>
      <rPr>
        <sz val="8"/>
        <rFont val="Arial"/>
        <family val="2"/>
      </rPr>
      <t xml:space="preserve">
/по чертеж - броя на куките е според необходимостта/</t>
    </r>
  </si>
  <si>
    <r>
      <t>Lieferung, Aufstellung und Befestigung einer Stahlkonstruktion - 9,5 m für die Montage der Zählertafel</t>
    </r>
    <r>
      <rPr>
        <sz val="8"/>
        <rFont val="Arial"/>
        <family val="2"/>
      </rPr>
      <t xml:space="preserve">
(nach Zeichnung - die Anzahl der Haken je nach Bedarf)</t>
    </r>
  </si>
  <si>
    <t>050105E</t>
  </si>
  <si>
    <t>КГ
KG</t>
  </si>
  <si>
    <t xml:space="preserve">Направа и монтаж на дребни крепежни стоманени конструкции
Anfertigung und Montage von kleinen Befestigungs- konstruktionen aus Stahl </t>
  </si>
  <si>
    <t>Направа и монтаж на дребни крепежни стоманени конструкции. Сглобяване или заваряване на метални елементи. Доставка на всички материали от Изпълнителя.</t>
  </si>
  <si>
    <r>
      <t xml:space="preserve">Anfertigung und Montage von kleinen Befestigungskonstruktionen aus Stahl 
</t>
    </r>
    <r>
      <rPr>
        <sz val="8"/>
        <rFont val="Arial"/>
        <family val="2"/>
      </rPr>
      <t>Zusammenbau oder Schweißen von Metallelementen. Lieferung aller Materialien durch den Auftragnehmer.</t>
    </r>
  </si>
  <si>
    <t>050105F</t>
  </si>
  <si>
    <t>Изправяне и укрепване на стълб от стъклонапълнен полиестер до 4 м.
Aufstellung und Befestigung eines Mastes aus  glasfaserverstärktem Polyester (SMC) bis 4 m.</t>
  </si>
  <si>
    <r>
      <t>Изправяне и укрепване на стълб от стъклонапълнен полиестер до 4 м.</t>
    </r>
    <r>
      <rPr>
        <sz val="8"/>
        <rFont val="Arial"/>
        <family val="2"/>
      </rPr>
      <t xml:space="preserve">
Направа на изкоп, изправяне, отвесиране, бетониране с полагане на бетон клас В10 /по чертеж/.</t>
    </r>
  </si>
  <si>
    <r>
      <t xml:space="preserve">Aufrichten und Befestigung von einem Mast aus glasfaserverstärktem Polyester bis 4 m
</t>
    </r>
    <r>
      <rPr>
        <sz val="8"/>
        <rFont val="Arial"/>
        <family val="2"/>
      </rPr>
      <t>Ausheben einer Grube, Aufrichten, Lotung, Betonierung mit Beton der Klasse В10 (laut Zeichnung).</t>
    </r>
  </si>
  <si>
    <t>050105G</t>
  </si>
  <si>
    <t>Изправяне и укрепване на стълб от стъклонапълнен полиестер до 9 м.
Aufstellung und Befestigung eines Mastes aus glasfaserverstärktem Polyester (SMC) bis 9 m.</t>
  </si>
  <si>
    <r>
      <t>Изправяне и укрепване на стълб от стъклонапълнен полиестер до 9 м.</t>
    </r>
    <r>
      <rPr>
        <sz val="8"/>
        <rFont val="Arial"/>
        <family val="2"/>
      </rPr>
      <t xml:space="preserve">
Направа на изкоп, изправяне, отвесиране, бетониране с полагане на бетон клас В10 /по чертеж/.</t>
    </r>
  </si>
  <si>
    <r>
      <t>Aufrichten und Befestigung von einem Mast aus glasfaserverstärktem Polyester bis 9 m.</t>
    </r>
    <r>
      <rPr>
        <sz val="8"/>
        <rFont val="Arial"/>
        <family val="2"/>
      </rPr>
      <t xml:space="preserve">
Ausgraben einer Künette, Aufrichten, Lotung, Betonierung mit Beton der Klasse  В10 (laut Zeichnung).</t>
    </r>
  </si>
  <si>
    <t>0501100</t>
  </si>
  <si>
    <t xml:space="preserve">Демонтаж на дребни крепежни стоманени конструкции
Demontage von kleinen Befestigungskonstruktionen aus Stahl </t>
  </si>
  <si>
    <r>
      <t>Демонтаж на дребни крепежни стоманени конструкции</t>
    </r>
    <r>
      <rPr>
        <sz val="8"/>
        <rFont val="Arial"/>
        <family val="2"/>
      </rPr>
      <t>.    Разглобяване и премахване на конструкции.</t>
    </r>
  </si>
  <si>
    <r>
      <t>Demontage von kleinen Befestigungskonstruktionen aus Stahl</t>
    </r>
    <r>
      <rPr>
        <sz val="8"/>
        <rFont val="Arial"/>
        <family val="2"/>
      </rPr>
      <t xml:space="preserve">   Abbau und Entzug von Konstruktionen.</t>
    </r>
  </si>
  <si>
    <t>0502</t>
  </si>
  <si>
    <t>Монтаж на електромерно табло
Montage  einer Zählertafel</t>
  </si>
  <si>
    <t xml:space="preserve">Монтаж на електромерно табло </t>
  </si>
  <si>
    <t xml:space="preserve">Montage einer Zählertafel </t>
  </si>
  <si>
    <t>0502050</t>
  </si>
  <si>
    <t>Монтаж електромерно табло тип "А" и "А мини" на конструкция
Montage einer Zählertafel Typ "A" und "A mini" an einer Konstruktion</t>
  </si>
  <si>
    <r>
      <t>Монтаж електромерно табло тип "А" и "А мини" на конструкция</t>
    </r>
    <r>
      <rPr>
        <sz val="8"/>
        <rFont val="Arial"/>
        <family val="2"/>
      </rPr>
      <t>. Подготовка на мястото за монтаж, разпробиване на отворите, трайно захващане на табло (с размери до 400/500mm) към конструкцията посредством крепежни елементи - същите са доставка на Изпълнителя</t>
    </r>
  </si>
  <si>
    <r>
      <t xml:space="preserve">Montage einer Zählertafel Typ „A“ und „A mini“ einer Konstruktion
</t>
    </r>
    <r>
      <rPr>
        <sz val="8"/>
        <rFont val="Arial"/>
        <family val="2"/>
      </rPr>
      <t>Vorbereitung des Montagestandortes, Bohrung von Öffnungen, dauerhafte Zählerbefestigung (mit Größen bis 400/500mm) an die Konstruktion mittels Befestigungselemente - diese werden durch den Auftragnehmer geliefert.</t>
    </r>
  </si>
  <si>
    <t>0502100</t>
  </si>
  <si>
    <t xml:space="preserve">Монтаж електромерно табло тип "А" и "А мини" на стена
Montage einer Zählertafel Typ "A" und "A mini" an einer Wand </t>
  </si>
  <si>
    <r>
      <t>Монтаж електромерно табло тип "А" и "А мини" на стена</t>
    </r>
    <r>
      <rPr>
        <sz val="8"/>
        <rFont val="Arial"/>
        <family val="2"/>
      </rPr>
      <t>. Подготовка на мястото за монтаж, разпробиване на отворите, трайно захващане на табло (с размери до 400/500) към стена посредством крепежни елементи - същите са доставка на Изпълнителя</t>
    </r>
  </si>
  <si>
    <r>
      <t>Montage einer Zählertafel Typ „A“ und „A mini“ an einer Wand</t>
    </r>
    <r>
      <rPr>
        <sz val="8"/>
        <rFont val="Arial"/>
        <family val="2"/>
      </rPr>
      <t>. Vorbereitung des Montagestandortes, Bohrung von Öffnungen, dauerhafte Zählerbefestigung (mit Größen bis 400/500mm) an der Wand mittels Befestigungselemente - diese werden durch den Auftragnehmer geliefert.</t>
    </r>
  </si>
  <si>
    <t>0502110</t>
  </si>
  <si>
    <t xml:space="preserve">Монтаж електромерно табло на стълб
Montage einer Zählertafel Tauf einem Mast </t>
  </si>
  <si>
    <r>
      <t>Монтаж електромерно табло  на стълб</t>
    </r>
    <r>
      <rPr>
        <sz val="8"/>
        <rFont val="Arial"/>
        <family val="2"/>
      </rPr>
      <t xml:space="preserve">. 
Подготовка на мястото за монтаж, разпробиване на отворите, трайно захващане на табло (с размери до 600/800) към стълб посредством крепежни елементи - съгласно графичното представяне 05.02 11 0. </t>
    </r>
  </si>
  <si>
    <r>
      <t>Zählertafelmontage am Mast</t>
    </r>
    <r>
      <rPr>
        <sz val="8"/>
        <rFont val="Arial"/>
        <family val="2"/>
      </rPr>
      <t xml:space="preserve">. 
Vorbereitung des Montagestandortes, Bohrung von Öffnungen, dauerhafte Zählerbefestigung (mit Größen bis 600/800mm) am Mast mittels Befestigungselemente - gem. graphischer Darstellung 05.02 11 0. </t>
    </r>
  </si>
  <si>
    <t>0502150</t>
  </si>
  <si>
    <t>Монтаж електромерно табло тип "В" на конструкция   
Montage einer Zählertafel Typ "B" an einer Konstruktion</t>
  </si>
  <si>
    <r>
      <t>Монтаж електромерно табло тип "В" на конструкция</t>
    </r>
    <r>
      <rPr>
        <sz val="8"/>
        <rFont val="Arial"/>
        <family val="2"/>
      </rPr>
      <t>. Подготовка на мястото за монтаж, разпробиване на отворите, трайно захващане на табло (с размери до 600/800) към конструкцията посредством крепежни елементи - същите са доставка на Изпълнителя</t>
    </r>
  </si>
  <si>
    <r>
      <t>Montage einer Zählertafel Typ „B“ einer Konstruktion.</t>
    </r>
    <r>
      <rPr>
        <sz val="8"/>
        <rFont val="Arial"/>
        <family val="2"/>
      </rPr>
      <t>. Vorbereitung des Montagestandortes, Bohrung von Öffnungen, dauerhafte Zählerbefestigung (mit Größen bis 600/800mm) an die Konstruktion mittels Befestigungselemente - diese werden durch den Auftragnehmer geliefert.</t>
    </r>
  </si>
  <si>
    <t>0502200</t>
  </si>
  <si>
    <t>Монтаж електромерно табло тип "В" на стена
Montage einer Zählertafel Typ "B" an einer Wand</t>
  </si>
  <si>
    <r>
      <t>Монтаж електромерно табло тип "В" на стена</t>
    </r>
    <r>
      <rPr>
        <sz val="8"/>
        <rFont val="Arial"/>
        <family val="2"/>
      </rPr>
      <t>. Подготовка на мястото за монтаж, разпробиване на отворите, трайно захващане на табло (с размери до 600/800) към стена посредством крепежни елементи - същите са доставка на Изпълнителя</t>
    </r>
  </si>
  <si>
    <r>
      <t>Montage einer Zählertafel Typ „B“ an einer Wand.</t>
    </r>
    <r>
      <rPr>
        <sz val="8"/>
        <rFont val="Arial"/>
        <family val="2"/>
      </rPr>
      <t>. Vorbereitung des Montagestandortes, Bohrung von Öffnungen, dauerhafte Zählerbefestigung (mit Größen bis 600/800mm) an der Wand mittels Befestigungselemente - diese werden durch den Auftragnehmer geliefert.</t>
    </r>
  </si>
  <si>
    <t>0502250</t>
  </si>
  <si>
    <t xml:space="preserve">Монтаж електромерно табло тип "В+"     
Montage einer Zählertafel Typ "B+" </t>
  </si>
  <si>
    <r>
      <t xml:space="preserve">Монтаж електромерно табло тип "В+" </t>
    </r>
    <r>
      <rPr>
        <sz val="8"/>
        <rFont val="Arial"/>
        <family val="2"/>
      </rPr>
      <t>- съгласно инструкция на производителя. 
Направа на изкоп, подготовка на мястото, монтаж, укрепване и нивелиране на фундамента, трамбоване, трайно захващане на табло (с размери 600/800) към фундамента.</t>
    </r>
  </si>
  <si>
    <r>
      <t xml:space="preserve">Montage einer Zählertafel Typ  „В+“ </t>
    </r>
    <r>
      <rPr>
        <sz val="8"/>
        <rFont val="Arial"/>
        <family val="2"/>
      </rPr>
      <t>- gemäß der Herstelleranweisung. 
Ausgrabung, Vorbereitung des Ortes, Montage, Befestigung und Ausrichtung des Fundaments, Stampfen, dauerhafte Tafelbefestigung (mit Größen 600/800) zum Fundament.</t>
    </r>
  </si>
  <si>
    <t>0502300</t>
  </si>
  <si>
    <t>Монтаж нестандартно електромерно табло на бетонен фундамент или стена
Montage einer nichtstandartmäßigen Zählertafel an einem Betonfundament oder Wand.</t>
  </si>
  <si>
    <r>
      <t>Монтаж нестандартно електромерно табло на бетонен фундамент или стена</t>
    </r>
    <r>
      <rPr>
        <sz val="8"/>
        <rFont val="Arial"/>
        <family val="2"/>
      </rPr>
      <t xml:space="preserve">
Подготовка на мястото, монтаж и трайно захващане на табло към готов фундамент или стена /за 1 модул/ </t>
    </r>
  </si>
  <si>
    <r>
      <t>Montage einer nicht standardmäßigen Tafel an einem Betonfundament oder an einer Wand</t>
    </r>
    <r>
      <rPr>
        <sz val="8"/>
        <rFont val="Arial"/>
        <family val="2"/>
      </rPr>
      <t xml:space="preserve">
Vorbereitung des Ortes, Montage und dauerhafte Befestigung einer Tafel an einem fertigen Fundament oder an einer Wand (für 1 Modul) </t>
    </r>
  </si>
  <si>
    <t>0503</t>
  </si>
  <si>
    <t>Монтаж на електромер/часовник/
Montage eines Zählers / eines Zeitschalters</t>
  </si>
  <si>
    <t xml:space="preserve">Монтаж на електромер/часовник/  </t>
  </si>
  <si>
    <t xml:space="preserve">Zählereinbau / Einbau eines Zeitschalters </t>
  </si>
  <si>
    <t>0503050</t>
  </si>
  <si>
    <t>Монтаж електромер еднофазен
Montage eines einphasigen Zählers</t>
  </si>
  <si>
    <r>
      <t>Монтаж електромер еднофазен.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</si>
  <si>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r>
      <t>Einbau eines Einphasenzählers</t>
    </r>
    <r>
      <rPr>
        <sz val="8"/>
        <rFont val="Arial"/>
        <family val="2"/>
      </rPr>
      <t xml:space="preserve">
Zählereinbau an die Tafel mittels Verankerungselemente und Anklemmen der Leiter.</t>
    </r>
  </si>
  <si>
    <t>0503100</t>
  </si>
  <si>
    <t>Монтаж електромер трифазен
Montage eines Drehstromzählers</t>
  </si>
  <si>
    <r>
      <t>Монтаж електромер трифазен.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</si>
  <si>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r>
      <t>Einbau eines Drehstromzähler</t>
    </r>
    <r>
      <rPr>
        <sz val="8"/>
        <rFont val="Arial"/>
        <family val="2"/>
      </rPr>
      <t xml:space="preserve">
Zählereinbau an die Tafel mittels Verankerungselemente und Anklemmen der Leiter.</t>
    </r>
  </si>
  <si>
    <t>0503150</t>
  </si>
  <si>
    <t>Монтаж тарифен часовник
Montage einer Umschaltuhr</t>
  </si>
  <si>
    <r>
      <t>Монтаж тарифен превключвател</t>
    </r>
    <r>
      <rPr>
        <sz val="8"/>
        <rFont val="Arial"/>
        <family val="2"/>
      </rPr>
      <t xml:space="preserve">
Прикрепване към евро-шина или чрез крепежни елементи, свързване на проводниците към клемите</t>
    </r>
  </si>
  <si>
    <r>
      <t>Einbau einer Tarifschaltuhr</t>
    </r>
    <r>
      <rPr>
        <sz val="8"/>
        <rFont val="Arial"/>
        <family val="2"/>
      </rPr>
      <t xml:space="preserve">
Befestigung an der Euro- Schiene oder durch Verankerungselemente, Anklemmen der Leiter</t>
    </r>
  </si>
  <si>
    <t>0504</t>
  </si>
  <si>
    <t>Монтаж на предпазител - автоматичен
Einbau eines Sicherungsschalter</t>
  </si>
  <si>
    <t xml:space="preserve">Монтаж на предпазител - автоматичен </t>
  </si>
  <si>
    <t xml:space="preserve">Montage einer automatischen Sicherung </t>
  </si>
  <si>
    <t>0504050</t>
  </si>
  <si>
    <t xml:space="preserve">Монтаж на автоматичен предпазител 1р, предпазител тип D02 или редова клема
Einbau eines Sicherungsschalters, einpolig, einer Sicherung Typ D02 oder einer Reihenklemme </t>
  </si>
  <si>
    <r>
      <t>Монтаж на автоматичен предпазител 1р., предпазител тип D02 или редова клема</t>
    </r>
    <r>
      <rPr>
        <sz val="8"/>
        <rFont val="Arial"/>
        <family val="2"/>
      </rPr>
      <t xml:space="preserve"> 
Прикрепване към евро-шина и свързване на проводниците към клемите.</t>
    </r>
  </si>
  <si>
    <r>
      <t>Мontage einer automatischen Sicherung, einpolig, Sicherung Type D02 oder Reihenklemme</t>
    </r>
    <r>
      <rPr>
        <sz val="8"/>
        <rFont val="Arial"/>
        <family val="2"/>
      </rPr>
      <t xml:space="preserve"> 
Befestigung an der Euro- Schiene und Anklemmen der Leiter.</t>
    </r>
  </si>
  <si>
    <t>0504100</t>
  </si>
  <si>
    <t>Монтаж на автоматичен предпазител 3р
Einbau eines Sicherungsschalters, dreipolig</t>
  </si>
  <si>
    <r>
      <t>Монтаж на автоматичен предпазител 3р.</t>
    </r>
    <r>
      <rPr>
        <sz val="8"/>
        <rFont val="Arial"/>
        <family val="2"/>
      </rPr>
      <t xml:space="preserve"> 
Прикрепване към евро-шина и свързване на проводниците към клемите</t>
    </r>
  </si>
  <si>
    <r>
      <t>Montage einer automatischen Sicherung, dreipolig</t>
    </r>
    <r>
      <rPr>
        <sz val="8"/>
        <rFont val="Arial"/>
        <family val="2"/>
      </rPr>
      <t xml:space="preserve"> 
Befestigung an der Euro- Schiene und Anklemmen der Leiter</t>
    </r>
  </si>
  <si>
    <t>0504150</t>
  </si>
  <si>
    <t xml:space="preserve">Монтаж на триполюсен разединител
Einbau eines dreipoligen Trennschalters </t>
  </si>
  <si>
    <r>
      <t>Монтаж на триполюсен разединител.</t>
    </r>
    <r>
      <rPr>
        <sz val="8"/>
        <rFont val="Arial"/>
        <family val="2"/>
      </rPr>
      <t xml:space="preserve"> 
Монтаж към таблото и свързване на проводниците към клемите</t>
    </r>
  </si>
  <si>
    <r>
      <t>Montage eines dreipoligen Trennschalters</t>
    </r>
    <r>
      <rPr>
        <sz val="8"/>
        <rFont val="Arial"/>
        <family val="2"/>
      </rPr>
      <t xml:space="preserve"> 
Tafelmontage und Anklemmen der Leiter</t>
    </r>
  </si>
  <si>
    <t>0505</t>
  </si>
  <si>
    <t>Монтаж на кабели и проводници
Montage von Kabeln und Leitern</t>
  </si>
  <si>
    <t xml:space="preserve">Монтаж на кабели и проводници
</t>
  </si>
  <si>
    <t xml:space="preserve">Montage von Kabeln und Leitern
</t>
  </si>
  <si>
    <t>0505050</t>
  </si>
  <si>
    <t>Изтегляне на кабели за ниско напрежение до 4x10mm2 на обтяжка
Verlegung von Kabeln für NS bis 4x10 mm2 auf Abspanndraht</t>
  </si>
  <si>
    <r>
      <t>Изтегляне на кабели за ниско напрежение до 4x10mm2 на обтяжка</t>
    </r>
    <r>
      <rPr>
        <sz val="8"/>
        <rFont val="Arial"/>
        <family val="2"/>
      </rPr>
      <t>. 
Размерване на кабела, рязане на същия, оразмеряване и отрязване на обтяжна тел, привързване и  опъване на кабела с обтяжната тел и привързване към две опори.
Доставката на обтяжната тел и крепежните елементи е от Изпълнителя.</t>
    </r>
  </si>
  <si>
    <r>
      <t>Befestigung bis 4x10mm2 auf Abspannseil</t>
    </r>
    <r>
      <rPr>
        <sz val="8"/>
        <rFont val="Arial"/>
        <family val="2"/>
      </rPr>
      <t>. 
Abmessen des Kabels, Schneiden des Kabels, Dimensionierung und Abschneiden des Kabels mit der Abspanndraht und Anschluss an zwei Stützen.
Die Lieferung eines Abspanndrahts und der Verankerungselemente erfolgt durch den Auftragnehmer.</t>
    </r>
  </si>
  <si>
    <t>0505100</t>
  </si>
  <si>
    <t xml:space="preserve">Укрепване на кабели (усукани проводници) ниско напрежение до 4x16mm2 по стена                         
Befestigung der Kabel (verdrillten Leitern) für NS bis 4x16 mm2 an der Wand </t>
  </si>
  <si>
    <r>
      <t xml:space="preserve">Укрепване на кабели (усукани проводници) ниско напрежение до 4x16mm2 по стена. 
</t>
    </r>
    <r>
      <rPr>
        <sz val="8"/>
        <rFont val="Arial"/>
        <family val="2"/>
      </rPr>
      <t xml:space="preserve">Размерване на кабела, рязане на същия, монтаж на скоби по стената през 0,3м., прикрепване на кабела към скобите.
Доставката на крепежните елементи /без скобите/ е от Изпълнителя. </t>
    </r>
  </si>
  <si>
    <r>
      <t xml:space="preserve">Befestigung von NS-Kabel (verdrilltem Leiter) bis 4x16mm2 an der Wand 
</t>
    </r>
    <r>
      <rPr>
        <sz val="8"/>
        <rFont val="Arial"/>
        <family val="2"/>
      </rPr>
      <t xml:space="preserve">Abmessen des Kabels, Schneiden des Kabels, Montage von Klammern an der Wand über 0,3m, Kabelbefestigung an die Klammern
Die Lieferung der Verankerungselemente (ohne Klammern) erfolgt durch den Auftragnehmer. </t>
    </r>
  </si>
  <si>
    <t>0505150</t>
  </si>
  <si>
    <t>Изтегляне на кабелен сноп/усукани проводници/ 4х16мм2
Abrollen von Kabelbündel  / verdrilten Leitern 4х16мм2</t>
  </si>
  <si>
    <r>
      <t>Изтегляне на кабелен сноп/усукани проводници/ 4х16мм2.</t>
    </r>
    <r>
      <rPr>
        <sz val="8"/>
        <rFont val="Arial"/>
        <family val="2"/>
      </rPr>
      <t xml:space="preserve"> Развиване, регулиране и монтаж на кабелен сноп/усукани проводници/ 4х16мм2</t>
    </r>
  </si>
  <si>
    <r>
      <t>Verlegung eines Kabelbündels (aus verdrillten Leitern)  4х16mm2.</t>
    </r>
    <r>
      <rPr>
        <sz val="8"/>
        <rFont val="Arial"/>
        <family val="2"/>
      </rPr>
      <t xml:space="preserve"> Abwickeln, Einstellung und Montage eines Kabelbündels (aus verdrillten Leitern) 4х16mm2</t>
    </r>
  </si>
  <si>
    <t>0505200</t>
  </si>
  <si>
    <t>Изтегляне на кабелен сноп/усукани проводници/ 2х16мм2
Verlegung eines Kabelbündels /aus verdrilten Leitern 2x16 mm2</t>
  </si>
  <si>
    <r>
      <t>Изтегляне на кабелен сноп/усукани проводници/ 2х16м</t>
    </r>
    <r>
      <rPr>
        <sz val="8"/>
        <rFont val="Arial"/>
        <family val="2"/>
      </rPr>
      <t>м2. 
Развиване регулиране и монтаж на кабелен сноп/усукани проводници/ 2х16мм2</t>
    </r>
  </si>
  <si>
    <r>
      <t>Verlegung eines Kabelbündels (aus verdrillten Leitern) 2х16mm2</t>
    </r>
    <r>
      <rPr>
        <sz val="8"/>
        <rFont val="Arial"/>
        <family val="2"/>
      </rPr>
      <t xml:space="preserve"> 
Abwickeln, Einstellung und Montage eines Kabelbündels (aus verdrillten Leitern) 2х16mm2</t>
    </r>
  </si>
  <si>
    <t>0505250</t>
  </si>
  <si>
    <t xml:space="preserve">Изтегляне на кабели по лавици, скари и кабелни канали.
Verlegung von Kabeln auf Gestelle, auf Roste und  Kabelkanäle </t>
  </si>
  <si>
    <r>
      <t>Изтегляне на кабели по лавици, скари и кабелни канали.</t>
    </r>
    <r>
      <rPr>
        <sz val="8"/>
        <rFont val="Arial"/>
        <family val="2"/>
      </rPr>
      <t xml:space="preserve">
Размерване на кабела, рязане на същия , и полагане / изтегляне , привързване. 
Кабелната превръзка се доставя от Изпълнителя.</t>
    </r>
  </si>
  <si>
    <r>
      <t>Verlegung von Kabeln auf Gestelle, auf Roste und Kabelkanäle.</t>
    </r>
    <r>
      <rPr>
        <sz val="8"/>
        <rFont val="Arial"/>
        <family val="2"/>
      </rPr>
      <t xml:space="preserve">
Abmessen des Kabels, Schneiden des Kabels und Kabelverlegung /Anbinden. 
Der Kabelbinder wird durch den Auftragnehmer geliefert.</t>
    </r>
  </si>
  <si>
    <t>0505300</t>
  </si>
  <si>
    <t>Изтегляне на кабелен сноп /усукани проводници/ до 4х35 mm2 стълб от стъклонапълнен полиестер
Verlegung eines Kabelbündels /aus verdrilten Leitern/ bis  4х35 mm2 im Mast aus glasfaserverstärktem Polyester (SMC)</t>
  </si>
  <si>
    <r>
      <t xml:space="preserve">Изтегляне на кабелен сноп /усукани проводници/ до 4х35 mm2 в стълб от стъклонапълнен полиестер
</t>
    </r>
    <r>
      <rPr>
        <sz val="8"/>
        <rFont val="Arial"/>
        <family val="2"/>
      </rPr>
      <t>Размерване на кабела, рязане на същия, изтегляне, включително пробиване на отвор, монтаж на гофрирана тръба и въвеждане в електромерно табло. Прилага се за позиции 05.01 05 F и 05.01 05 G. Цената е за един брой кабелен сноп.</t>
    </r>
  </si>
  <si>
    <r>
      <t xml:space="preserve">Verlegung eines Kabelbündels (aus verdrillten Leitern) bis 4х35 mm2 im Mast aus glasfaserverstärktem Polyester 
</t>
    </r>
    <r>
      <rPr>
        <sz val="8"/>
        <rFont val="Arial"/>
        <family val="2"/>
      </rPr>
      <t>Abmessen des Kabels, Schneiden des Kabels, Verlegung, einschließlich Bohrung einer Öffnung, Montage eines Wellrohrs aus Metall und Einführung in die Zählertafel  Wird für Positionen 05.01 05 F und 05.01 05 G angewendet. Der Preis versteht sich für einen Kabelbündel</t>
    </r>
  </si>
  <si>
    <t>0506</t>
  </si>
  <si>
    <t>Свързване към съоръжение 
Anschliessen an einer Anlage</t>
  </si>
  <si>
    <t xml:space="preserve">Свързване към съоръжение </t>
  </si>
  <si>
    <t xml:space="preserve">Anschluss an eine Anlage </t>
  </si>
  <si>
    <t>050605</t>
  </si>
  <si>
    <t>Свързване на кабел към съоръжение
Anschluss von Kabel NS an eine Anlage</t>
  </si>
  <si>
    <r>
      <t>Свързване на кабел към съоръжение</t>
    </r>
    <r>
      <rPr>
        <sz val="8"/>
        <rFont val="Arial"/>
        <family val="2"/>
      </rPr>
      <t xml:space="preserve">
Премахване на общата изолация, разделяне на жилата и свързване към съоръжение</t>
    </r>
  </si>
  <si>
    <r>
      <t>Anschließen eines Kabels an eine Anlage</t>
    </r>
    <r>
      <rPr>
        <sz val="8"/>
        <rFont val="Arial"/>
        <family val="2"/>
      </rPr>
      <t xml:space="preserve">
Entfernung der Isolierung, Trennung der Adern und Anschließen an eine Anlage</t>
    </r>
  </si>
  <si>
    <t>050605А</t>
  </si>
  <si>
    <t xml:space="preserve">Кабел НН до 2x10 мм2 
Kabel bis NS 2x10 mm2 </t>
  </si>
  <si>
    <t>кабел НН до 2x10 мм2</t>
  </si>
  <si>
    <t>NS Kabel bis 2x10 mm2</t>
  </si>
  <si>
    <t>050605В</t>
  </si>
  <si>
    <t xml:space="preserve">Кабел НН до 4x10 мм2 
Kabel NS bis 4x10 mm2 </t>
  </si>
  <si>
    <t>кабел НН до 4x10 мм2</t>
  </si>
  <si>
    <t>NS Kabel bis 4x10 mm2</t>
  </si>
  <si>
    <t>050605С</t>
  </si>
  <si>
    <t xml:space="preserve">Кабел 4x16 мм2 и кербоване с кабелни обувки 
Kabel NS 2x16 mm2 Kerben  mit Kabelschuhen </t>
  </si>
  <si>
    <t>кабел 4x16 мм2 и кербоване с 4бр.кабелни обувки</t>
  </si>
  <si>
    <t>Kabel 4x16mm2 und Kerben mit 4 Kabelschuhen</t>
  </si>
  <si>
    <t>050605D</t>
  </si>
  <si>
    <t>Свързване на единичен проводник до 50мм2 към съоръжение с кабелни обувки
Anschluss eines Einzelleiters bis 50mm2 an die Ausrüstung durch Kabelschuhe</t>
  </si>
  <si>
    <r>
      <t>Свързване на единичен проводник до 50мм2 към съоръжение с кабелни обувки</t>
    </r>
    <r>
      <rPr>
        <sz val="8"/>
        <rFont val="Arial"/>
        <family val="2"/>
      </rPr>
      <t xml:space="preserve">
Премахване на изолацията, кербоване на два броя кабелни обувки, свързване посредством крепежни елементи.</t>
    </r>
  </si>
  <si>
    <r>
      <t>Anschließen eines Einzelleiters bis 50mm2 an eine Anlage mit Kabelschuhen</t>
    </r>
    <r>
      <rPr>
        <sz val="8"/>
        <rFont val="Arial"/>
        <family val="2"/>
      </rPr>
      <t xml:space="preserve">
Entfernung der Isolierung, Kerben von zwei Kabelschuhen mittels Verankerungselemente.</t>
    </r>
  </si>
  <si>
    <t>050605Е</t>
  </si>
  <si>
    <t>Свързване на единичен проводник  до 1x300мм2 към съоръжение
Anschliessen eines Einzelleiters bis 1x300mm2 an eine Anlage</t>
  </si>
  <si>
    <r>
      <t>Свързване на единичен проводник  до 1x300 мм2 към съоръжение</t>
    </r>
    <r>
      <rPr>
        <sz val="8"/>
        <rFont val="Arial"/>
        <family val="2"/>
      </rPr>
      <t xml:space="preserve">
Премахване на изолацията и свързване от двете страни.</t>
    </r>
  </si>
  <si>
    <r>
      <t>Anschließen eines Einzelleiters bis 1x300mm2 an eine Anlage</t>
    </r>
    <r>
      <rPr>
        <sz val="8"/>
        <rFont val="Arial"/>
        <family val="2"/>
      </rPr>
      <t xml:space="preserve">
Entfernung der Isolation und Anschließen von beiden Seiten.</t>
    </r>
  </si>
  <si>
    <t xml:space="preserve">050605F    </t>
  </si>
  <si>
    <t>Свързване на кабел до 240мм2 към съоръжение
Anschliessen eines Einzelleiters bis 4x240mm2 an eine Anlage</t>
  </si>
  <si>
    <r>
      <t>Свързване на кабел до 4x240мм2 към съоръжение</t>
    </r>
    <r>
      <rPr>
        <sz val="8"/>
        <rFont val="Arial"/>
        <family val="2"/>
      </rPr>
      <t xml:space="preserve">
Премахване на изолацията и свързване от двете страни.</t>
    </r>
  </si>
  <si>
    <r>
      <t>Anschließen  eines Kabels bis 4x240mm2 an eine Anlage</t>
    </r>
    <r>
      <rPr>
        <sz val="8"/>
        <rFont val="Arial"/>
        <family val="2"/>
      </rPr>
      <t xml:space="preserve">
Entfernung der Isolation und Anschließen von beiden Seiten.</t>
    </r>
  </si>
  <si>
    <t>0507</t>
  </si>
  <si>
    <t xml:space="preserve">Други монтажи </t>
  </si>
  <si>
    <t xml:space="preserve">Sonstige Montagen </t>
  </si>
  <si>
    <t>0507050</t>
  </si>
  <si>
    <t>Монтаж и укрепване на гофрирана тръба с РVС покритие, до Ф37мм, с дължина до 3 м, към стълб
Montage und Befestigung eines geriffelten Rohres mit PVC-Überzug, bis Ф37 mm, mit Länge 3  m, am Mast</t>
  </si>
  <si>
    <r>
      <t>Монтаж и укрепване на гофрирана тръба с РVС покритие, до Ф37мм, с дължина до 3 м, към стълб</t>
    </r>
    <r>
      <rPr>
        <sz val="8"/>
        <rFont val="Arial"/>
        <family val="2"/>
      </rPr>
      <t xml:space="preserve">
Размерване на гофрираната тръба, рязане на същата и привързването и към стълба с лента от неръждаема стомана 19х0,75мм, през 0,5м., изтегляне на кабела, уплътняване с термосвиваем шлаух.
Термосвиваемия шлаух с лепилен слой е доставка на Изпълнителя.</t>
    </r>
  </si>
  <si>
    <r>
      <t>Моntage und Befestigung eines geriffelten Rohres mit PVC-Überzug, bis Ф37mm, mit Länge bis 3 m, am Mast</t>
    </r>
    <r>
      <rPr>
        <sz val="8"/>
        <rFont val="Arial"/>
        <family val="2"/>
      </rPr>
      <t xml:space="preserve">
Dimensionierung des geriffelten Rohres, Schneiden des Rohres und Binden an den Mast mit einem rostfreien Band 19х0,75mm, alle 0,5m, Kabelverlegung, Verdichtung mit einem wärmeschrumpfenden Schlauch.
Die Lieferung des wärmeschrumpfenden Schlauches mit Klebeschicht erfolgt durch den Auftragnehmer.</t>
    </r>
  </si>
  <si>
    <t>0507060</t>
  </si>
  <si>
    <t>Монтаж и укрепване на гофрирана тръба с РVС покритие, до Ф37мм към стена
Montage und Befestigung eines geriffelten Rohres mit PVC-Überzug, bis Ф37 mm an die Wand</t>
  </si>
  <si>
    <r>
      <t>Монтаж и укрепване на гофрирана тръба с РVС покритие, до Ф37мм към стена</t>
    </r>
    <r>
      <rPr>
        <sz val="8"/>
        <rFont val="Arial"/>
        <family val="2"/>
      </rPr>
      <t xml:space="preserve">
Размерване на гофрираната тръба, рязане на същата и укрепване по стената с помощта на скоби през 0,5м., изтегляне на кабела, уплътняване с термосвиваем шлаух.
Термосвиваемият шлаух с лепилен слой, дюбелите и винтовете са доставка на Изпълнителя.</t>
    </r>
  </si>
  <si>
    <r>
      <t>Montage und Befestigung eines geriffelten Rohres mit РVС-  Überzug, bis Ф37mm an die Wand</t>
    </r>
    <r>
      <rPr>
        <sz val="8"/>
        <rFont val="Arial"/>
        <family val="2"/>
      </rPr>
      <t xml:space="preserve">
Dimensionierung des geriffelten Rohres, Schneiden des Rohres und Befestigung an die Wand mit Hilfe von Klammern alle 0,5m, Kabelverlegung, Verdichtung mit einem wärmeschrumpfenden Schlauch.
Die Lieferung des wärmeschrumpfenden Schlauches mit Klebeschicht, Dübeln und Schrauben erfolgen durch den Auftragnehmer.</t>
    </r>
  </si>
  <si>
    <t>0507100</t>
  </si>
  <si>
    <t xml:space="preserve">Подмяна на секретна брава 
Tausch von einem Sicherheitsschloss </t>
  </si>
  <si>
    <r>
      <t xml:space="preserve">Подмяна на секретна брава </t>
    </r>
    <r>
      <rPr>
        <sz val="8"/>
        <rFont val="Arial"/>
        <family val="2"/>
      </rPr>
      <t xml:space="preserve">
Демонтаж/монтаж - закрепване на секретната брава към вратата посредством болтово съединение. </t>
    </r>
  </si>
  <si>
    <r>
      <t xml:space="preserve">Tausch von einem Sicherheitsschloss </t>
    </r>
    <r>
      <rPr>
        <sz val="8"/>
        <rFont val="Arial"/>
        <family val="2"/>
      </rPr>
      <t xml:space="preserve">
Demontage/ Montage - Befestigung des Sicherheitsschlosses an der Wand mittels einer Verschraubung. </t>
    </r>
  </si>
  <si>
    <t>0507150</t>
  </si>
  <si>
    <t xml:space="preserve">Монтаж на кабелна марка
Montage einer Kabelmarke </t>
  </si>
  <si>
    <r>
      <t>Монтаж на кабелна марка</t>
    </r>
    <r>
      <rPr>
        <sz val="8"/>
        <rFont val="Arial"/>
        <family val="2"/>
      </rPr>
      <t xml:space="preserve">
Надписване и монтаж</t>
    </r>
  </si>
  <si>
    <r>
      <t>Моntage einer Kabelmarke</t>
    </r>
    <r>
      <rPr>
        <sz val="8"/>
        <rFont val="Arial"/>
        <family val="2"/>
      </rPr>
      <t xml:space="preserve">
Beschriftung und Montage</t>
    </r>
  </si>
  <si>
    <t>0507200</t>
  </si>
  <si>
    <t>Изрязване на отвори в съществуващи метални електромерни табла.
Schneiden von Sichtfenster in vorhandenen Zählertafeln.</t>
  </si>
  <si>
    <r>
      <t xml:space="preserve">Изрязване на отвори в съществуващи метални електромерни табла.
</t>
    </r>
    <r>
      <rPr>
        <sz val="8"/>
        <rFont val="Arial"/>
        <family val="2"/>
      </rPr>
      <t>Оразмеряване на отвора за осигуряване на визуален достъп до електромера, изрязване, монтаж на прозорец от удароустойчив и UV устойчив материал. Доставка на всички материали от Изпълнителя.</t>
    </r>
  </si>
  <si>
    <r>
      <t xml:space="preserve">Schneiden von Sichtfenstern in vorhandenen Zählertafeln
</t>
    </r>
    <r>
      <rPr>
        <sz val="8"/>
        <rFont val="Arial"/>
        <family val="2"/>
      </rPr>
      <t>Dimensionierung der Sichtfenster zwecks Sicherstellung eines visuellen Zugangs zum Zähler, Abschneiden, Montage eines Fensters aus stoßfestem und UV-festem Stoff Lieferung aller Materialien durch den Auftragnehmer.</t>
    </r>
  </si>
  <si>
    <t>0507250</t>
  </si>
  <si>
    <t>Боядисване на електромерни табла, касети и метални конструкции
Anstrich der Zählertafeln, Kassetten und Metalkonstruktionen</t>
  </si>
  <si>
    <r>
      <t xml:space="preserve">Боядисване на електромерни табла, касети и метални конструкции 
</t>
    </r>
    <r>
      <rPr>
        <sz val="8"/>
        <rFont val="Arial"/>
        <family val="2"/>
      </rPr>
      <t>Почистване , премахване от стара боя и корозия, минимизиране и двукратно боядисване с алкидна боя устойчива на атмосферни условия, цвят RAL 9006, освен в случаи на изрично изискване от институции за боядисване в друг цвят. Доставка на всички материали от Изпълнителя.</t>
    </r>
  </si>
  <si>
    <r>
      <t xml:space="preserve">Anstrich der Zählertafeln, Kassetten und Metallkonstruktionen </t>
    </r>
    <r>
      <rPr>
        <sz val="8"/>
        <rFont val="Arial"/>
        <family val="2"/>
      </rPr>
      <t>Putzen, Entfernung der alten Farbe und Korrosion, Minimierung und zweimaliger Anstrich mit einer Alkyd- Farbe, witterungsbeständig, Farbe RAL 9006, außer in den Fällen, in denen es eine explizite Anforderung von Behörden für Anstrich in einer anderen Farbe. Lieferung aller Materialien durch den Auftragnehmer.</t>
    </r>
  </si>
  <si>
    <t>0507300</t>
  </si>
  <si>
    <t>Рециклиране на врата на електромерни табла и касети
Recycling von Tafel für Zählertafel und KVS</t>
  </si>
  <si>
    <r>
      <t xml:space="preserve">Рециклиране на врата на електромерни табла и касети
</t>
    </r>
    <r>
      <rPr>
        <sz val="8"/>
        <rFont val="Arial"/>
        <family val="2"/>
      </rPr>
      <t>Изправяне, напасване, заваряване и/или подмяна на панти. Количеството е за 1 бр. табло или касета.</t>
    </r>
  </si>
  <si>
    <r>
      <t xml:space="preserve">Recycling einer Tür für Zählertafeln und Kassetten
</t>
    </r>
    <r>
      <rPr>
        <sz val="8"/>
        <rFont val="Arial"/>
        <family val="2"/>
      </rPr>
      <t>Aufstellung, Anpassung, Schweißen und/oder Tausch von Türbändern. Die Menge versteht sich für eine Zählertafel oder Kassette</t>
    </r>
  </si>
  <si>
    <t>0508</t>
  </si>
  <si>
    <t xml:space="preserve">Демонтаж
Demontagen </t>
  </si>
  <si>
    <t>0508050</t>
  </si>
  <si>
    <t>Демонтаж на ел.мерно табло
Demontage der Zählertafel</t>
  </si>
  <si>
    <r>
      <t>Демонтаж на ел.мерно табло</t>
    </r>
    <r>
      <rPr>
        <sz val="8"/>
        <rFont val="Arial"/>
        <family val="2"/>
      </rPr>
      <t xml:space="preserve">
Обезопасяване, отсъединяване на съществуващите проводници, демонтаж на таблото и конструкцията, възстановяване.</t>
    </r>
  </si>
  <si>
    <r>
      <t>Demontage der Zählertafel</t>
    </r>
    <r>
      <rPr>
        <sz val="8"/>
        <rFont val="Arial"/>
        <family val="2"/>
      </rPr>
      <t xml:space="preserve">
Absicherung, Losbinden von bestehenden Leitern, Demontage der Tafel und Konstruktion, Wiederherstellung.</t>
    </r>
  </si>
  <si>
    <t>0508100</t>
  </si>
  <si>
    <t>Демонтаж електромер еднофазен 
Demontage einer einphasigen Zählertafel</t>
  </si>
  <si>
    <r>
      <t>Демонтаж електромер еднофазен.</t>
    </r>
    <r>
      <rPr>
        <sz val="8"/>
        <rFont val="Arial"/>
        <family val="2"/>
      </rPr>
      <t xml:space="preserve">
Отсъединяване на проводниците и демонтаж.</t>
    </r>
  </si>
  <si>
    <r>
      <t>Demontage einer einphasigen Zählertafel</t>
    </r>
    <r>
      <rPr>
        <sz val="8"/>
        <rFont val="Arial"/>
        <family val="2"/>
      </rPr>
      <t xml:space="preserve">
Losbinden von Leitern und Demontage</t>
    </r>
  </si>
  <si>
    <t>508150</t>
  </si>
  <si>
    <t>Демонтаж електромер трифазен
Demontage einer dreiphasigen Zählertafel</t>
  </si>
  <si>
    <r>
      <t>Демонтаж електромер трифазен.</t>
    </r>
    <r>
      <rPr>
        <sz val="8"/>
        <rFont val="Arial"/>
        <family val="2"/>
      </rPr>
      <t xml:space="preserve">
Отсъединяване на проводниците и демонтаж.</t>
    </r>
  </si>
  <si>
    <r>
      <t>Demontage einer dreiphasigen Zählertafel</t>
    </r>
    <r>
      <rPr>
        <sz val="8"/>
        <rFont val="Arial"/>
        <family val="2"/>
      </rPr>
      <t xml:space="preserve">
Losbinden von Leitern und Demontage</t>
    </r>
  </si>
  <si>
    <t>0508200</t>
  </si>
  <si>
    <t>Демонтаж тарифен часовник 
Demontage einer Tarifuhr</t>
  </si>
  <si>
    <r>
      <t>Демонтаж тарифен превключвател</t>
    </r>
    <r>
      <rPr>
        <sz val="8"/>
        <rFont val="Arial"/>
        <family val="2"/>
      </rPr>
      <t xml:space="preserve">
Отсъединяване на проводниците и демонтаж.</t>
    </r>
  </si>
  <si>
    <r>
      <t>Demontage einer Tarifuhr</t>
    </r>
    <r>
      <rPr>
        <sz val="8"/>
        <rFont val="Arial"/>
        <family val="2"/>
      </rPr>
      <t xml:space="preserve">
Losbinden von Leitern und Demontage.</t>
    </r>
  </si>
  <si>
    <t>0508250</t>
  </si>
  <si>
    <t>Демонтаж на автоматичен предпазител 1р 
Demontage einer automatischen Sicherung 1 P.</t>
  </si>
  <si>
    <r>
      <t>Демонтаж на автоматичен предпазител 1р.</t>
    </r>
    <r>
      <rPr>
        <sz val="8"/>
        <rFont val="Arial"/>
        <family val="2"/>
      </rPr>
      <t xml:space="preserve"> 
Отсъединяване на проводниците и демонтаж.</t>
    </r>
  </si>
  <si>
    <r>
      <t>Montage einer automatischen Sicherung 1р.</t>
    </r>
    <r>
      <rPr>
        <sz val="8"/>
        <rFont val="Arial"/>
        <family val="2"/>
      </rPr>
      <t xml:space="preserve"> 
Losbinden von Leitern und Demontage</t>
    </r>
  </si>
  <si>
    <t>0508300</t>
  </si>
  <si>
    <t>Демонтаж на автоматичен предпазител 3р
Demontage einer automatischen Sicherung 3 P.</t>
  </si>
  <si>
    <r>
      <t>Демонтаж на автоматичен предпазител 3р.</t>
    </r>
    <r>
      <rPr>
        <sz val="8"/>
        <rFont val="Arial"/>
        <family val="2"/>
      </rPr>
      <t xml:space="preserve"> 
Отсъединяване на проводниците и демонтаж.</t>
    </r>
  </si>
  <si>
    <r>
      <t>Montage einer automatischen Sicherung 3р.</t>
    </r>
    <r>
      <rPr>
        <sz val="8"/>
        <rFont val="Arial"/>
        <family val="2"/>
      </rPr>
      <t xml:space="preserve"> 
Losbinden von Leitern und Demontage</t>
    </r>
  </si>
  <si>
    <t>0508350</t>
  </si>
  <si>
    <t>Демонтаж на триполюсен разединител 
Demontage eines dreipoligen Trennschaltes.</t>
  </si>
  <si>
    <r>
      <t>Демонтаж на триполюсен разединител.</t>
    </r>
    <r>
      <rPr>
        <sz val="8"/>
        <rFont val="Arial"/>
        <family val="2"/>
      </rPr>
      <t xml:space="preserve"> 
Отсъединяване на проводниците и демонтаж.</t>
    </r>
  </si>
  <si>
    <r>
      <t>Demontage eines dreipoligen Trennschalters</t>
    </r>
    <r>
      <rPr>
        <sz val="8"/>
        <rFont val="Arial"/>
        <family val="2"/>
      </rPr>
      <t xml:space="preserve"> 
Losbinden von Leitern und Demontage</t>
    </r>
  </si>
  <si>
    <t>0508400</t>
  </si>
  <si>
    <t>Демонтаж на основа за витлов предпазител - 1р
Demontage des Unterteiles -1p für die Schraubensicherung</t>
  </si>
  <si>
    <r>
      <t xml:space="preserve">Демонтаж на основа за витлов предпазител - 1р
</t>
    </r>
    <r>
      <rPr>
        <sz val="8"/>
        <rFont val="Arial"/>
        <family val="2"/>
      </rPr>
      <t>Отсъединяване на проводниците, демонтаж.</t>
    </r>
  </si>
  <si>
    <r>
      <t xml:space="preserve">Demontage eines Unterteiles - 1p. für die Schraubensicherung
</t>
    </r>
    <r>
      <rPr>
        <sz val="8"/>
        <rFont val="Arial"/>
        <family val="2"/>
      </rPr>
      <t>Losbinden von Leitern, Demontage.</t>
    </r>
  </si>
  <si>
    <t>0508450</t>
  </si>
  <si>
    <t xml:space="preserve">Демонтаж на помощен метален стълб 
Demontage eines Hilfsmastes aus Metal. </t>
  </si>
  <si>
    <r>
      <t xml:space="preserve">Демонтаж на помощен метален стълб 
</t>
    </r>
    <r>
      <rPr>
        <sz val="8"/>
        <rFont val="Arial"/>
        <family val="2"/>
      </rPr>
      <t>Прихващане стълба, разкопаване на основата до бетоновия пръстен,  изваждане.</t>
    </r>
  </si>
  <si>
    <r>
      <t xml:space="preserve">Demontage eines Hilfsmastes aus Metall 
</t>
    </r>
    <r>
      <rPr>
        <sz val="8"/>
        <rFont val="Arial"/>
        <family val="2"/>
      </rPr>
      <t>Heften des Mastes, Ausgraben des Fundaments bis zum Betonring,  Herausziehen.</t>
    </r>
  </si>
  <si>
    <t>06</t>
  </si>
  <si>
    <t>Трафопостове и възлови станции
Trafostationen und Knotenstationen</t>
  </si>
  <si>
    <t xml:space="preserve">Трафопостове и възлови станции </t>
  </si>
  <si>
    <t xml:space="preserve">Trafostationen und Schaltstationen </t>
  </si>
  <si>
    <t>0601</t>
  </si>
  <si>
    <t>Разпределителни уредби СрН
Verteilungsanlagen MS</t>
  </si>
  <si>
    <t>Разпределителни уредби СрН</t>
  </si>
  <si>
    <t>20kV-Schaltanalagen</t>
  </si>
  <si>
    <t>0601050</t>
  </si>
  <si>
    <t>Монтаж на единични алуминиеви шини между съоръжения
Montage von Einzelschienen in Aluminiumausführung zwischen den Anlagen</t>
  </si>
  <si>
    <r>
      <t xml:space="preserve">Монтаж на единични алуминиеви шини между съоръжения
</t>
    </r>
    <r>
      <rPr>
        <sz val="8"/>
        <rFont val="Arial"/>
        <family val="2"/>
      </rPr>
      <t>Монтиране с болтови връзки на металната капа на подпорните изолатори и местата за присъединяване на съоръженията, включително боядисване на шините в съответния цвят с алкидна боя. Доставката на всички материали за боядисване е от Изпълнителя.</t>
    </r>
  </si>
  <si>
    <r>
      <t xml:space="preserve">Montage von Einzelschienen in Aluminiumausführung zwischen den Anlagen
</t>
    </r>
    <r>
      <rPr>
        <sz val="8"/>
        <rFont val="Arial"/>
        <family val="2"/>
      </rPr>
      <t>Montage mit Verschraubung der  Metallkappe der Stützisolatoren und der Orte für Anschluss von Anlagen, einschließlich Anstrich von Schienen in der jeweiligen Farbe mit Alkyd- Farbe. Lieferung aller Materialien für Anstrich durch den Auftragnehmer.</t>
    </r>
  </si>
  <si>
    <t>0601100</t>
  </si>
  <si>
    <t>Монтаж на мощностен разединител
Montage eines Leistungstrennschalters</t>
  </si>
  <si>
    <r>
      <t>Монтаж на мощностен разединител</t>
    </r>
    <r>
      <rPr>
        <sz val="8"/>
        <rFont val="Arial"/>
        <family val="2"/>
      </rPr>
      <t xml:space="preserve">
Трайно закрепване към конструкция или стена. Монтаж на ръчно лостово задвижване и блокировки, свърване към съоръжения, заземянване. При небходимост от изработване на метална конструкция се използва позиция - 05.01 05 E</t>
    </r>
  </si>
  <si>
    <r>
      <t>Montage eines Lasttrennschalters</t>
    </r>
    <r>
      <rPr>
        <sz val="8"/>
        <rFont val="Arial"/>
        <family val="2"/>
      </rPr>
      <t xml:space="preserve">
Anhaltende Befestigung an eine Konstruktion oder Wand. Montage eines manuellen Hebelantriebs und Blockierungen, Anschluss an Anlagen, Erdung. Bei Bedarf an Anfertigung einer Metallkonstruktion wird Position 05.01 05 E verwendet.</t>
    </r>
  </si>
  <si>
    <t>0601150</t>
  </si>
  <si>
    <t>Монтаж на основа за тръбни предпазители 20 kV в/у к-ция
Montage der HH-Unterteile für Rohrsicherungen 20 kV an eine Konstruktion</t>
  </si>
  <si>
    <r>
      <t>Монтаж на основа за високоволтови предпазители</t>
    </r>
    <r>
      <rPr>
        <sz val="8"/>
        <rFont val="Arial"/>
        <family val="2"/>
      </rPr>
      <t xml:space="preserve">
Присъединяване на основата с болтове към готова метална конструкция или стена, заземяване на трите стойки чрез спусък от заземителната шина към заземителния контур. При необходимост от изработване на метална конструкция се използва позиция - 05.01 05 E</t>
    </r>
  </si>
  <si>
    <r>
      <t>Montage von Hochvoltsicherung- Unterteilen</t>
    </r>
    <r>
      <rPr>
        <sz val="8"/>
        <rFont val="Arial"/>
        <family val="2"/>
      </rPr>
      <t xml:space="preserve">
Anschluss des Unterteils mit Schrauben an eine fertige Metallkonstruktion oder an eine Wand, Erdung von den drei Stehern durch Strahl von der Erdungsschiene zum Erdungskreis. Bei Bedarf an Anfertigung einer Metallkonstruktion wird Position 05.01 05 E verwendet.</t>
    </r>
  </si>
  <si>
    <t>0601200</t>
  </si>
  <si>
    <t>Подмяна на проходни изолатори 
Austausch der Durchgangsisolatoren</t>
  </si>
  <si>
    <r>
      <t>Подмяна на проходни изолатори</t>
    </r>
    <r>
      <rPr>
        <sz val="8"/>
        <rFont val="Arial"/>
        <family val="2"/>
      </rPr>
      <t xml:space="preserve">
Демонтаж, монтаж и свързване.</t>
    </r>
  </si>
  <si>
    <r>
      <t>Austausch der Durchgangsisolatoren</t>
    </r>
    <r>
      <rPr>
        <sz val="8"/>
        <rFont val="Arial"/>
        <family val="2"/>
      </rPr>
      <t xml:space="preserve">
Demontage, Montage und Anbindung.</t>
    </r>
  </si>
  <si>
    <t>0601250</t>
  </si>
  <si>
    <t>Подмяна на подпорни изолатори
Austausch der Stützisolatoren</t>
  </si>
  <si>
    <r>
      <t>Подмяна на подпорни изолатори</t>
    </r>
    <r>
      <rPr>
        <sz val="8"/>
        <rFont val="Arial"/>
        <family val="2"/>
      </rPr>
      <t xml:space="preserve">
Демонтаж, монтаж и свързване.</t>
    </r>
  </si>
  <si>
    <r>
      <t>Austausch der Stützisolatoren</t>
    </r>
    <r>
      <rPr>
        <sz val="8"/>
        <rFont val="Arial"/>
        <family val="2"/>
      </rPr>
      <t xml:space="preserve">
Demontage, Montage und Anbindung.</t>
    </r>
  </si>
  <si>
    <t>0602</t>
  </si>
  <si>
    <t>Разпределителни уредби НН
Verteilungsanlagen NS</t>
  </si>
  <si>
    <t>Разпределителни уредби НН</t>
  </si>
  <si>
    <t>NS- Schaltanlagen</t>
  </si>
  <si>
    <t>0602050</t>
  </si>
  <si>
    <t xml:space="preserve">Монтаж на силов трансформатор СрН/НН до 1000kVA
Montage eines Leistungstransformators MS/NS bis 1000kVA </t>
  </si>
  <si>
    <r>
      <t>Монтаж на силов трансформатор СрН/НН до 1000kVA</t>
    </r>
    <r>
      <rPr>
        <sz val="8"/>
        <rFont val="Arial"/>
        <family val="2"/>
      </rPr>
      <t xml:space="preserve">
Монтаж, свързване към СрН и НН, заземяване, включително транспорт и специална механизация.
Включително монтаж на покрива на БКТП, ако се изисква. </t>
    </r>
  </si>
  <si>
    <r>
      <t>Montage eines Leistungstransformators MS/ NS bis 1000kVA</t>
    </r>
    <r>
      <rPr>
        <sz val="8"/>
        <rFont val="Arial"/>
        <family val="2"/>
      </rPr>
      <t xml:space="preserve">
Montage, Anschluss an MS und NS, Erdung, einschließlich Transport und Spezial-Kfz.
Einschließlich Dachmontage von BKTP, falls erforderlich. </t>
    </r>
  </si>
  <si>
    <t>0602080</t>
  </si>
  <si>
    <t>Монтаж на МТТ или MTM
Montage der Metal - Tafel für Trafostelle oder Metaltafel für Messung</t>
  </si>
  <si>
    <r>
      <t>Монтаж на МТТ или MTM</t>
    </r>
    <r>
      <rPr>
        <sz val="8"/>
        <rFont val="Arial"/>
        <family val="2"/>
      </rPr>
      <t xml:space="preserve">
Монтаж върху готов фундамент, укрепване - съгласно инструкция на производителя.</t>
    </r>
  </si>
  <si>
    <r>
      <t>Montage der Metalltafel für Trafostelle oder Metalltafel für Messung</t>
    </r>
    <r>
      <rPr>
        <sz val="8"/>
        <rFont val="Arial"/>
        <family val="2"/>
      </rPr>
      <t xml:space="preserve">
Montage auf einem fertigen Fundament, Befestigung gem. Anweisung des Herstellers.</t>
    </r>
  </si>
  <si>
    <t>0602100</t>
  </si>
  <si>
    <t>Монтаж на разпределително табло НН
Montage der Verteilungstafel NS</t>
  </si>
  <si>
    <r>
      <t>Монтаж на разпределително табло НН</t>
    </r>
    <r>
      <rPr>
        <sz val="8"/>
        <rFont val="Arial"/>
        <family val="2"/>
      </rPr>
      <t xml:space="preserve">
Монтаж, укрепване по указания от производителя начин. Включително и монтажа на рамката.</t>
    </r>
  </si>
  <si>
    <r>
      <t>Montage der Verteilungstafel NS</t>
    </r>
    <r>
      <rPr>
        <sz val="8"/>
        <rFont val="Arial"/>
        <family val="2"/>
      </rPr>
      <t xml:space="preserve">
Моntage, Befestigung gem. Anweisungen vom Hersteller. Einschließlich Montage des Rahmens</t>
    </r>
  </si>
  <si>
    <t>0602120</t>
  </si>
  <si>
    <t>Монтаж на модул съедителен /шиносъединител/ към разпределително табло НН
Montage von Verbindungsmodul /Schenenverbinder/ zu Verteiltafel NS</t>
  </si>
  <si>
    <r>
      <t xml:space="preserve">Монтаж на модул съедителен /шиносъединител/ към разпределително табло НН
</t>
    </r>
    <r>
      <rPr>
        <sz val="8"/>
        <rFont val="Arial"/>
        <family val="2"/>
      </rPr>
      <t>Монтаж, укрепване по указания от производителя начин, включително свързване към табла НН от двете страни.</t>
    </r>
  </si>
  <si>
    <r>
      <t xml:space="preserve">Montage von Verbindungsmodul (Schienenverbinder) zu NS- Verteiltafel
</t>
    </r>
    <r>
      <rPr>
        <sz val="8"/>
        <rFont val="Arial"/>
        <family val="2"/>
      </rPr>
      <t>Montage, Befestigung durch die vom Hersteller hingewiesene Art und Weise, einschließlich Anschluss an NS- Tafeln von den beiden Seiten.</t>
    </r>
  </si>
  <si>
    <t>0602150</t>
  </si>
  <si>
    <t>Подмяна на комутационна апаратура НН
Austausch der Kommutationsapparatur NS</t>
  </si>
  <si>
    <r>
      <t xml:space="preserve">Подмяна на комутационна апаратура НН
</t>
    </r>
    <r>
      <rPr>
        <sz val="8"/>
        <rFont val="Arial"/>
        <family val="2"/>
      </rPr>
      <t>Отсъединяване на съществуващия апарат, монтаж на нови и присъединяване на проводниците</t>
    </r>
  </si>
  <si>
    <r>
      <t xml:space="preserve">Austausch der NS- Schaltanlage
</t>
    </r>
    <r>
      <rPr>
        <sz val="8"/>
        <rFont val="Arial"/>
        <family val="2"/>
      </rPr>
      <t>Losbinden des bestehenden Gerätes, Montage von neuen Geräten und Anschluss von Leitern</t>
    </r>
  </si>
  <si>
    <t>0602200</t>
  </si>
  <si>
    <t>Монтаж на метални лавици и скари
Montage von Metalregalen</t>
  </si>
  <si>
    <r>
      <t xml:space="preserve">Монтаж на метални лавици и скари
</t>
    </r>
    <r>
      <rPr>
        <sz val="8"/>
        <rFont val="Arial"/>
        <family val="2"/>
      </rPr>
      <t>Монтаж по стени и тавани.
Крепежните елементи са доставка на Изпълнителя.</t>
    </r>
  </si>
  <si>
    <r>
      <t xml:space="preserve">Montage von Metallregalen und Rosten
</t>
    </r>
    <r>
      <rPr>
        <sz val="8"/>
        <rFont val="Arial"/>
        <family val="2"/>
      </rPr>
      <t>Montage an Wänden und Decken.
Die Befestigungselemente werden vom Auftragnehmer geliefert.</t>
    </r>
  </si>
  <si>
    <t>0603</t>
  </si>
  <si>
    <t xml:space="preserve">Демонтажни работи </t>
  </si>
  <si>
    <t xml:space="preserve">Demontagearbeiten </t>
  </si>
  <si>
    <t>0603050</t>
  </si>
  <si>
    <t>Демонтаж на единични алуминиеви шини /за трифазна система/
Demontage von einzelnen Aluschienen (3-phasig)</t>
  </si>
  <si>
    <r>
      <t xml:space="preserve">Демонтаж на единични алуминиеви шини /за трифазна система/
</t>
    </r>
    <r>
      <rPr>
        <sz val="8"/>
        <rFont val="Arial"/>
        <family val="2"/>
      </rPr>
      <t>Отсъединяване от съоръженията и демонтаж.</t>
    </r>
  </si>
  <si>
    <r>
      <t xml:space="preserve">Demontage von einzelnen Aluschienen (dreiphasig)
</t>
    </r>
    <r>
      <rPr>
        <sz val="8"/>
        <rFont val="Arial"/>
        <family val="2"/>
      </rPr>
      <t>Losbinden von den Anlagen und Demontage.</t>
    </r>
  </si>
  <si>
    <t>0603100</t>
  </si>
  <si>
    <t>Демонтаж на разединител за СрН
Demontage des Trennungsschalters MS, 3-phasig.</t>
  </si>
  <si>
    <r>
      <t>Демонтаж на разединител за СрН</t>
    </r>
    <r>
      <rPr>
        <sz val="8"/>
        <rFont val="Arial"/>
        <family val="2"/>
      </rPr>
      <t xml:space="preserve">
Отсъединяване от съоръженията и демонтаж.</t>
    </r>
  </si>
  <si>
    <r>
      <t>Demontage des Trennungsschalters für MS</t>
    </r>
    <r>
      <rPr>
        <sz val="8"/>
        <rFont val="Arial"/>
        <family val="2"/>
      </rPr>
      <t xml:space="preserve">
Losbinden von den Anlagen und Demontage.</t>
    </r>
  </si>
  <si>
    <t>0603150</t>
  </si>
  <si>
    <t xml:space="preserve">Демонтаж на основа за високоволтови предпазители
Demontage der Unterteile für Hochvoltsicherungen </t>
  </si>
  <si>
    <r>
      <t>Демонтаж на основа за високоволтови предпазители</t>
    </r>
    <r>
      <rPr>
        <sz val="8"/>
        <rFont val="Arial"/>
        <family val="2"/>
      </rPr>
      <t xml:space="preserve">
Отсъединяване от съоръженията и демонтаж.</t>
    </r>
  </si>
  <si>
    <r>
      <t>Demontage der Unterteile für Hochvoltsicherungen</t>
    </r>
    <r>
      <rPr>
        <sz val="8"/>
        <rFont val="Arial"/>
        <family val="2"/>
      </rPr>
      <t xml:space="preserve">
Losbinden von den Anlagen und Demontage.</t>
    </r>
  </si>
  <si>
    <t>0603200</t>
  </si>
  <si>
    <t>Демонтаж на силов трансформатор СрН/НН до 1000kVA
Demontage eines Leistungtransformators MS / NS bis 1000 kVA</t>
  </si>
  <si>
    <r>
      <t>Демонтаж на силов трансформатор СрН/НН до 1000kVA</t>
    </r>
    <r>
      <rPr>
        <sz val="8"/>
        <rFont val="Arial"/>
        <family val="2"/>
      </rPr>
      <t xml:space="preserve">
Отсъединяване от съоръженията, демонтаж, извеждане от ТП включително използване на специална механизация и транспорт до КЕЦ.
Включително демонтаж на покрива на БКТП, ако се изисква. </t>
    </r>
  </si>
  <si>
    <r>
      <t>Demontage des MS/ NS Leistungstransformators bis 1000kVA</t>
    </r>
    <r>
      <rPr>
        <sz val="8"/>
        <rFont val="Arial"/>
        <family val="2"/>
      </rPr>
      <t xml:space="preserve">
Losbinden von den Anlagen, Demontage, Herausführung von der TST, einschließlich Gebrauch Spezial-Kfz und Transport zum KEZ.
Einschließlich Dachdemontage von BKTP, falls erforderlich. </t>
    </r>
  </si>
  <si>
    <t>0603250</t>
  </si>
  <si>
    <t>Демонтаж на разпределително табло НН.
Demontage der Verteilungstafel NS.</t>
  </si>
  <si>
    <r>
      <t>Демонтаж на разпределително табло НН.</t>
    </r>
    <r>
      <rPr>
        <sz val="8"/>
        <rFont val="Arial"/>
        <family val="2"/>
      </rPr>
      <t xml:space="preserve">
Отсъединяване от съоръженията и демонтаж.</t>
    </r>
  </si>
  <si>
    <r>
      <t>Demontage der NS- Verteiltafel</t>
    </r>
    <r>
      <rPr>
        <sz val="8"/>
        <rFont val="Arial"/>
        <family val="2"/>
      </rPr>
      <t xml:space="preserve">
Losbinden von Anlagen und Demontage</t>
    </r>
  </si>
  <si>
    <t>0603300</t>
  </si>
  <si>
    <t>Демонтаж на кабел от ТП или касета
Demontage eines Kabels von TST oder KVS</t>
  </si>
  <si>
    <r>
      <t xml:space="preserve">Демонтаж на кабел от ТП или касета
</t>
    </r>
    <r>
      <rPr>
        <sz val="8"/>
        <rFont val="Arial"/>
        <family val="2"/>
      </rPr>
      <t>Отсъединяване и изваждане от съоръжението /трафопост, разпределителна касета/</t>
    </r>
  </si>
  <si>
    <r>
      <t xml:space="preserve">Demontage eines Kabels oder KVS
</t>
    </r>
    <r>
      <rPr>
        <sz val="8"/>
        <rFont val="Arial"/>
        <family val="2"/>
      </rPr>
      <t>Losbinden und Herausführung von der Anlage /TST, Verteilerkassette/</t>
    </r>
  </si>
  <si>
    <t>11</t>
  </si>
  <si>
    <t>Изкопни работи
Grabarbeiten</t>
  </si>
  <si>
    <r>
      <t>Изкопни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се изисква от Възложителя на поръчката.
</t>
    </r>
  </si>
  <si>
    <r>
      <t>Grabarbeiten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gefordert wird.
</t>
    </r>
  </si>
  <si>
    <t>110201A</t>
  </si>
  <si>
    <t>Изкоп до 5m³
Gruben bis 5m³</t>
  </si>
  <si>
    <r>
      <t xml:space="preserve">Изкоп до 5m³
</t>
    </r>
    <r>
      <rPr>
        <sz val="8"/>
        <rFont val="Arial"/>
        <family val="2"/>
      </rPr>
      <t>Направа на изкопа, зариване и трамбоване.</t>
    </r>
  </si>
  <si>
    <r>
      <t xml:space="preserve">Grube kleiner 5m³ 
</t>
    </r>
    <r>
      <rPr>
        <sz val="8"/>
        <rFont val="Arial"/>
        <family val="2"/>
      </rPr>
      <t>Anfertigung der Baugrube, Zuschütten und Feststampfen.</t>
    </r>
  </si>
  <si>
    <t>110201B</t>
  </si>
  <si>
    <t>Изкоп по-голям от 5m³
Gruben ab 5m³</t>
  </si>
  <si>
    <r>
      <t>Изкоп по-голям от 5m³</t>
    </r>
    <r>
      <rPr>
        <sz val="8"/>
        <rFont val="Arial"/>
        <family val="2"/>
      </rPr>
      <t xml:space="preserve">
Направа на изкопа, зариване и трамбоване.</t>
    </r>
  </si>
  <si>
    <r>
      <t xml:space="preserve">Grube größer 5m³ 
</t>
    </r>
    <r>
      <rPr>
        <sz val="8"/>
        <rFont val="Arial"/>
        <family val="2"/>
      </rPr>
      <t>Anfertigung der Baugrube, Zuschütten und Feststampfen.</t>
    </r>
    <r>
      <rPr>
        <b/>
        <sz val="8"/>
        <rFont val="Arial"/>
        <family val="2"/>
      </rPr>
      <t xml:space="preserve">
</t>
    </r>
  </si>
  <si>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</si>
  <si>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</si>
  <si>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изправяне на стълбове, помощни пилони и др.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t>
    </r>
  </si>
  <si>
    <r>
      <t>Aufpreis für Fels</t>
    </r>
    <r>
      <rPr>
        <sz val="8"/>
        <rFont val="Arial"/>
        <family val="2"/>
      </rPr>
      <t xml:space="preserve">
Wenn während der Ausgrabungen für Aufstellung von Masten oder Hilfspylonen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plangerecht abgetragenen Kubatur gemessen in dichtem Zustand.
</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</si>
  <si>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</si>
  <si>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</si>
  <si>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</si>
  <si>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</si>
  <si>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</si>
  <si>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Schutzrohre (Überschubrohre)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</si>
  <si>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</si>
  <si>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</si>
  <si>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</si>
  <si>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</si>
  <si>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</si>
  <si>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</si>
  <si>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120105Н</t>
  </si>
  <si>
    <t>Доставка и монтаж на поцинкована тръба 2”/3мм , 3 m, към стена
Lieferung, Anstreichen und Montage von verzinktem Rohr 2”/3мм , 3 m,  an der Wand.</t>
  </si>
  <si>
    <r>
      <rPr>
        <b/>
        <sz val="8"/>
        <rFont val="Arial"/>
        <family val="2"/>
      </rPr>
      <t>Доставка и монтаж на поцинкована тръба 2”/3мм , 3 m, към стена</t>
    </r>
    <r>
      <rPr>
        <sz val="8"/>
        <rFont val="Arial"/>
        <family val="2"/>
      </rPr>
      <t xml:space="preserve">
Пасване към стената, прикрепване на тръбата със скоби.</t>
    </r>
  </si>
  <si>
    <r>
      <rPr>
        <b/>
        <sz val="8"/>
        <rFont val="Arial"/>
        <family val="2"/>
      </rPr>
      <t>Lieferung und Montage vom verzinkten Rohr 2”/3 mm, 3 m, an Wand</t>
    </r>
    <r>
      <rPr>
        <sz val="8"/>
        <rFont val="Arial"/>
        <family val="2"/>
      </rPr>
      <t xml:space="preserve">
Anpassung an Wand, Befestigung des Rohrs mit Schellen.</t>
    </r>
  </si>
  <si>
    <t>120105I</t>
  </si>
  <si>
    <t>Доставка и монтаж на поцинкована тръба 3”/3мм , 3 m, към стена
Lieferung, Anstreichen und Montage von verzinktem Rohr  3”/3мм , 3 m,  an der Wand.</t>
  </si>
  <si>
    <r>
      <rPr>
        <b/>
        <sz val="8"/>
        <rFont val="Arial"/>
        <family val="2"/>
      </rPr>
      <t>Доставка и монтаж на поцинкована тръба 3”/3мм , 3 m, към стена</t>
    </r>
    <r>
      <rPr>
        <sz val="8"/>
        <rFont val="Arial"/>
        <family val="2"/>
      </rPr>
      <t xml:space="preserve">
Пасване към стената, прикрепване на тръбата със скоби.</t>
    </r>
  </si>
  <si>
    <r>
      <rPr>
        <b/>
        <sz val="8"/>
        <rFont val="Arial"/>
        <family val="2"/>
      </rPr>
      <t>Lieferung und Montage vom verzinkten Rohr 3”/3 mm, 3 m, an Wand</t>
    </r>
    <r>
      <rPr>
        <sz val="8"/>
        <rFont val="Arial"/>
        <family val="2"/>
      </rPr>
      <t xml:space="preserve">
Anpassung an Wand, Befestigung des Rohrs mit Schellen.</t>
    </r>
  </si>
  <si>
    <t>120105J</t>
  </si>
  <si>
    <t>Доставка и монтаж на поцинкована тръба 2”/3мм , 3 m, към стълб
Lieferung, Anstreichen und Montage von verzinktem Rohr  2”/3мм , 3 m,  am Mast.</t>
  </si>
  <si>
    <r>
      <rPr>
        <b/>
        <sz val="8"/>
        <rFont val="Arial"/>
        <family val="2"/>
      </rPr>
      <t>Доставка и монтаж на поцинкована тръба 2”/3мм , 3 m, към стълб</t>
    </r>
    <r>
      <rPr>
        <sz val="8"/>
        <rFont val="Arial"/>
        <family val="2"/>
      </rPr>
      <t xml:space="preserve">
Пасване към стълба, прикрепване на тръбата към стълба със стоманена лента.</t>
    </r>
  </si>
  <si>
    <r>
      <rPr>
        <b/>
        <sz val="8"/>
        <rFont val="Arial"/>
        <family val="2"/>
      </rPr>
      <t>Lieferung und Montage vom verzinkten Rohr 2”/3 mm, 3 m, am Mast</t>
    </r>
    <r>
      <rPr>
        <sz val="8"/>
        <rFont val="Arial"/>
        <family val="2"/>
      </rPr>
      <t xml:space="preserve">
Anpassung am Mast, Befestigung des Rohrs am Mast mit Stahlband.</t>
    </r>
  </si>
  <si>
    <t>120105K</t>
  </si>
  <si>
    <t>Доставка и монтаж на поцинкована тръба 3”/3мм , 3 m, към стълб
Lieferung, Anstreichen und Montage von verzinktem Rohr  3”/3мм , 3 m,  am Mast.</t>
  </si>
  <si>
    <r>
      <rPr>
        <b/>
        <sz val="8"/>
        <rFont val="Arial"/>
        <family val="2"/>
      </rPr>
      <t>Доставка и монтаж на поцинкована тръба 3”/3мм , 3 m, към стълб</t>
    </r>
    <r>
      <rPr>
        <sz val="8"/>
        <rFont val="Arial"/>
        <family val="2"/>
      </rPr>
      <t xml:space="preserve">
Пасване към стълба, прикрепване на тръбата към стълба.</t>
    </r>
  </si>
  <si>
    <r>
      <rPr>
        <b/>
        <sz val="8"/>
        <rFont val="Arial"/>
        <family val="2"/>
      </rPr>
      <t>Lieferung und Montage vom verzinkten Rohr 3”/3 mm, 3 m, am Mast</t>
    </r>
    <r>
      <rPr>
        <sz val="8"/>
        <rFont val="Arial"/>
        <family val="2"/>
      </rPr>
      <t xml:space="preserve">
Anpassung am Mast, Befestigung des Rohrs am Mast.</t>
    </r>
  </si>
  <si>
    <t>120105L</t>
  </si>
  <si>
    <t>Демонтаж и монтаж на съществуваща поцинкована тръба до 3”/3мм на стълб
Demontage und Montage vom bestehnden verzinkten Rohr bis 3”/3 mm am Mast</t>
  </si>
  <si>
    <r>
      <rPr>
        <b/>
        <sz val="8"/>
        <rFont val="Arial"/>
        <family val="2"/>
      </rPr>
      <t>Демонтаж и монтаж на съществуваща поцинкована тръба до 3”/3мм на стълб</t>
    </r>
    <r>
      <rPr>
        <sz val="8"/>
        <rFont val="Arial"/>
        <family val="2"/>
      </rPr>
      <t xml:space="preserve">
Демонтаж на тръбата, пасване към стълба, прикрепване на тръбата към стълба.</t>
    </r>
  </si>
  <si>
    <r>
      <rPr>
        <b/>
        <sz val="8"/>
        <rFont val="Arial"/>
        <family val="2"/>
      </rPr>
      <t>Demontage und Montage  vom bestehenden verzinkten Rohr bis 3”/3mm am Mast</t>
    </r>
    <r>
      <rPr>
        <sz val="8"/>
        <rFont val="Arial"/>
        <family val="2"/>
      </rPr>
      <t xml:space="preserve">
Demontage vom Rohr, Anpassung am Mast, Befestigung des Rohrs am Mast.</t>
    </r>
  </si>
  <si>
    <t>120105М</t>
  </si>
  <si>
    <t>Защита на съществуващ силов кабел в изкоп
Schutz von bestehenden Starkstromkabel in Künette</t>
  </si>
  <si>
    <r>
      <rPr>
        <b/>
        <sz val="8"/>
        <rFont val="Arial"/>
        <family val="2"/>
      </rPr>
      <t>Защита на съществуващ силов кабел в изкоп</t>
    </r>
    <r>
      <rPr>
        <sz val="8"/>
        <rFont val="Arial"/>
        <family val="2"/>
      </rPr>
      <t xml:space="preserve">
При последващи пресичания, сближавания и преминавания по действащото трасе. Полагане на силов кабел в защитна полутръба за кабели. Полутръбата е доставка на Възложителя.                     
</t>
    </r>
  </si>
  <si>
    <r>
      <rPr>
        <b/>
        <sz val="8"/>
        <rFont val="Arial"/>
        <family val="2"/>
      </rPr>
      <t>Schutz eines bestehenden Starkstromkabels in Künette</t>
    </r>
    <r>
      <rPr>
        <sz val="8"/>
        <rFont val="Arial"/>
        <family val="2"/>
      </rPr>
      <t xml:space="preserve">
Bei später erfolgenden Querungen, Annäherungen und Verlauf in der Trasse. Verlegung eines Starkstromkabels im Schutzhalbrohr für Kabel. Die Lieferung des Halbrohres erfolgt durch den Auftraggeber.
</t>
    </r>
  </si>
  <si>
    <t xml:space="preserve">120110   </t>
  </si>
  <si>
    <t>Монтаж на защитна кабелна полутръба, 2,5 m, към стълб
Montage von Schutzhalbrohr für Kabel, 2,5 m, am Mast</t>
  </si>
  <si>
    <t>Монтаж на защитна кабелна  полутръба , 2,5 m, към стълб
Пасване към стълба, прикрепване на полутръбата към стълба със стоманени ленти.                                                       Полутръбата, стоманената лента и скобите са доставка на Възложителя.</t>
  </si>
  <si>
    <t xml:space="preserve">Montage von Schutzhalbrohr für Kabel, 2,5 m, am Mast
Anpassen an Mast, Befestigung des Halbrohres am Mast mittels Stahlbänder.
Die Lieferung des Halbrohres, der Stahlbänder und der Schellen erfolgt durch den Auftraggeber.
</t>
  </si>
  <si>
    <t>13</t>
  </si>
  <si>
    <t>Заземителни материали
Sonstiges Material bei Verlegungen</t>
  </si>
  <si>
    <r>
      <t>Заземителни материали</t>
    </r>
    <r>
      <rPr>
        <sz val="8"/>
        <rFont val="Arial"/>
        <family val="2"/>
      </rPr>
      <t xml:space="preserve">
</t>
    </r>
  </si>
  <si>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</si>
  <si>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</si>
  <si>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</si>
  <si>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</si>
  <si>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</si>
  <si>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</si>
  <si>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</si>
  <si>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</si>
  <si>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</si>
  <si>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</si>
  <si>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</si>
  <si>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</si>
  <si>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</si>
  <si>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</si>
  <si>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</si>
  <si>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</si>
  <si>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</si>
  <si>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</si>
  <si>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</si>
  <si>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Tiefenerder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</si>
  <si>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</si>
  <si>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</si>
  <si>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</si>
  <si>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</si>
  <si>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2003</t>
  </si>
  <si>
    <t>Кабелни  канали и отвори
Kabelkanäle</t>
  </si>
  <si>
    <t>Кабелни канали и отвори</t>
  </si>
  <si>
    <t>Kabelkanäle und Öffnungen</t>
  </si>
  <si>
    <t>2003050</t>
  </si>
  <si>
    <t>Доставка и монтаж на кабелни PVC канали "П-образни" 40/40 mm, към стена
Lieferung und Montage vonPVC- Kabelkanälen "П-förmig" 40/40 mm, an der Wand</t>
  </si>
  <si>
    <r>
      <t>Доставка и монтаж на кабелни PVC канали "П-образни" 40/40 mm, към стена</t>
    </r>
    <r>
      <rPr>
        <sz val="8"/>
        <rFont val="Arial"/>
        <family val="2"/>
      </rPr>
      <t xml:space="preserve">
Прикрепване на каналите към стената, изтегляне на кабела в канала, затваряне на канала.</t>
    </r>
  </si>
  <si>
    <r>
      <t>Lieferung und Einbau von PVC-Kabelkanälen, П-förmig,  40/40 mm, an Wand</t>
    </r>
    <r>
      <rPr>
        <sz val="8"/>
        <rFont val="Arial"/>
        <family val="2"/>
      </rPr>
      <t xml:space="preserve">
Befestigung der Kabelkanäle an Wand, Ziehen des Kabels im Kabelkanal, Schließung vom Kanal.</t>
    </r>
  </si>
  <si>
    <t>2003150</t>
  </si>
  <si>
    <t>Монтаж на кабелни канали от поцинкована стомана "П-образни", към стълб или стена
Montage von Kabelkanälen aus verzinktem Stahl "П-förmig", am Mast oder Wand</t>
  </si>
  <si>
    <r>
      <t>Монтаж на кабелни канали от поцинкована стомана "П-образни", към стълб или стена</t>
    </r>
    <r>
      <rPr>
        <sz val="8"/>
        <rFont val="Arial"/>
        <family val="2"/>
      </rPr>
      <t xml:space="preserve">
Разкрояване, сглобяване, прикрепване на каналите към стълба /стената/, изтегляне на кабела в канала, затваряне на канала.</t>
    </r>
  </si>
  <si>
    <r>
      <t>Montage von Kabelkanälen aus verzinktem Stahl, П-förmig, am Mast oder an der Wand</t>
    </r>
    <r>
      <rPr>
        <sz val="8"/>
        <rFont val="Arial"/>
        <family val="2"/>
      </rPr>
      <t xml:space="preserve">
Schneiden, Zusammenbau, Befestigung der Kabelkanäle am Mast (an der Wand), Ziehen des Kabels im Kabelkanal, Schließung vom Kanal.</t>
    </r>
  </si>
  <si>
    <t>2003212</t>
  </si>
  <si>
    <t>Пробиване на бетонови стени и огнеустойчеви прегради – отвор 20/20см
Durchbruch von Betonmauern und Branddämmen – Loch 20/20сm</t>
  </si>
  <si>
    <r>
      <t>Пробиване на бетонови стени и огнеустойчеви прегради – отвор 20/20см за преминаване на кабели Ср.Н и НН с дебелина до 20 см.</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</si>
  <si>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20/20сm für Durchgang von Kabeln MS und NS bis zu einer Dicke von 20cm.</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</si>
  <si>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</si>
  <si>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 с дебелина до 20 см.</t>
    </r>
    <r>
      <rPr>
        <sz val="8"/>
        <rFont val="Arial"/>
        <family val="2"/>
      </rPr>
      <t xml:space="preserve"> 
за преминаване на кабели.</t>
    </r>
  </si>
  <si>
    <r>
      <rPr>
        <b/>
        <sz val="8"/>
        <rFont val="Arial"/>
        <family val="2"/>
      </rPr>
      <t>Durchbruch von Betonmauern und Branddämmen – Loch Durchmesser bis 40mm bis zu einer Dicke von 20cm</t>
    </r>
    <r>
      <rPr>
        <sz val="8"/>
        <rFont val="Arial"/>
        <family val="2"/>
      </rPr>
      <t>. für Durchgang von Kabeln.</t>
    </r>
  </si>
  <si>
    <t>2006100</t>
  </si>
  <si>
    <t>Измерване на съпротивлението на защитното заземление на заземително устройство и представяне на протокол от акредитирана фирма
Messung des Widerstands des Schutzerders der Erdungsanlage und Vorlegung eines Protokolls von einer autorisierten Firma</t>
  </si>
  <si>
    <t xml:space="preserve">Измерване на съпротивлението на защитното заземление на заземително устройство и представяне на протокол от акредитирана фирма.
</t>
  </si>
  <si>
    <t xml:space="preserve">Messung des Schutzerder-Widerstands der Erdungsvorrichtung und Vorlegen eines Protokolls der akkreditierten Firma.
</t>
  </si>
  <si>
    <t>90</t>
  </si>
  <si>
    <t>Допълнителни дейности
Zusätzliche Leistungen</t>
  </si>
  <si>
    <r>
      <rPr>
        <b/>
        <sz val="8"/>
        <rFont val="Arial"/>
        <family val="2"/>
      </rPr>
      <t>Допълнителни дейности</t>
    </r>
    <r>
      <rPr>
        <sz val="8"/>
        <rFont val="Arial"/>
        <family val="2"/>
      </rPr>
      <t xml:space="preserve">
За работи, които не могат да се отчетат по единни цени, но възникват заедно с тях, като примерно изработването и ограждане на обекти или подстъпи към обекти и т.н., или за дейности и транспортни услуги, които не се намират в директна връзка с монтажните работи, заплащането става по часова ставка.
Допълнителни дейности могат да бъдат извършени само в единични случаи,  когато са писмено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предвидено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стойността на възложените дейности от раздел 90. Това ограничение на разходите не трябва да бъде надвишавано.
</t>
    </r>
  </si>
  <si>
    <r>
      <t xml:space="preserve">Regiearbeiten
</t>
    </r>
    <r>
      <rPr>
        <sz val="8"/>
        <rFont val="Arial"/>
        <family val="2"/>
      </rPr>
      <t xml:space="preserve">Für Arbeiten, die nicht nach den Einheitspreisen abgerechnet werden können, aber zusammen mit diesen anfallen, wie z.B. für Arbeiten und Transporte, die nicht in direktem Zusammenhang mit den Montagearbeiten stehen, werden nach Stundensätzen vergütet. 
Regieleistungen dürfen nur dann ausgeführt werden, wenn sie vom Auftraggeber im Einzelfall angeordnet werden. Die aufgewendeten Stunden, verwendeten Geräte, Transportleistungen und verbrauchten Materialien sind in die Regiescheine täglich
einzutragen und dem Auftraggeber zur Gegenzeichnung binnen 5 Werktagen vorzulegen.
Für die  für die benötigten Positionen in Abschnitt 90 - "Zusätzliche Leistungen", ist ein Kostenrahmen vom Auftraggeber eingesetzt. Dieser Kostenrahmen beträgt 3 % des Gesamtabrechnungsbetrages (des Antrages auf Objektausführung) abzüglich des Betrages in Abschnitt 90. Dieser Kostenrahmen darf nicht überschritten werden.
</t>
    </r>
    <r>
      <rPr>
        <sz val="10"/>
        <rFont val="Arial"/>
        <family val="2"/>
        <charset val="204"/>
      </rPr>
      <t/>
    </r>
  </si>
  <si>
    <t xml:space="preserve">С оглед на предотвратяване на наранявания на персонала поради претоварване е необходимо да се предвидят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Използване на уреди:
Единичните цени за предоставяне на автомобили и уреди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</si>
  <si>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Auf die Vermeidung von Gesundheitsschäden durch körperliche
Überbeanspruchung ist Bedacht zu nehmen und sollte dies arbeitstechnisch nicht möglich sein, sind entsprechende technische Hilfsmittel oder eine vermehrte Anzahl von Arbeitskräften einzusetzen. Eventuell daraus resultierender vermehrter Lohnaufwand oder Mehrkosten für technische Hilfsmittel sind in die jeweiligen Einheitspreise einzurechnen.
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</si>
  <si>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</si>
  <si>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</si>
  <si>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</si>
  <si>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</si>
  <si>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</si>
  <si>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</si>
  <si>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</si>
  <si>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</si>
  <si>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</si>
  <si>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</si>
  <si>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(монтьори)
Facharbeiters (Monteure)</t>
  </si>
  <si>
    <t>Специалисти (монтьори)</t>
  </si>
  <si>
    <t>Facharbeiter (Monteure)</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</si>
  <si>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</si>
  <si>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</si>
  <si>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</si>
  <si>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</si>
  <si>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</si>
  <si>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</si>
  <si>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</si>
  <si>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t xml:space="preserve">Technische Mittel
</t>
    </r>
    <r>
      <rPr>
        <sz val="8"/>
        <rFont val="Arial"/>
        <family val="2"/>
      </rPr>
      <t>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Transportstrecken zum Einsatzort sind in den Einheitspreisen einzurechnen.</t>
    </r>
  </si>
  <si>
    <t>9002050</t>
  </si>
  <si>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</si>
  <si>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</si>
  <si>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</si>
  <si>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9002060</t>
  </si>
  <si>
    <t>Автовишка
Hebevorrichtung</t>
  </si>
  <si>
    <t>Автовишка</t>
  </si>
  <si>
    <t>Hebebühne</t>
  </si>
  <si>
    <t>9002080</t>
  </si>
  <si>
    <t>Тежка високопроходима механизация
Kettenspezialtechnik</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</si>
  <si>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</si>
  <si>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</si>
  <si>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</si>
  <si>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</si>
  <si>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</si>
  <si>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 xml:space="preserve">LKW und Transporter </t>
  </si>
  <si>
    <t>900210A</t>
  </si>
  <si>
    <t xml:space="preserve"> Ч   H
KM</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</si>
  <si>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</si>
  <si>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</si>
  <si>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</si>
  <si>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</si>
  <si>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</si>
  <si>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</si>
  <si>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</si>
  <si>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</si>
  <si>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</si>
  <si>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</si>
  <si>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</si>
  <si>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900210D</t>
  </si>
  <si>
    <t>Високопроходим автомобил 
Geländegängiges KFZ</t>
  </si>
  <si>
    <r>
      <t>Високо проходим автомобил (4х4)</t>
    </r>
    <r>
      <rPr>
        <sz val="8"/>
        <rFont val="Arial"/>
        <family val="2"/>
      </rPr>
      <t xml:space="preserve"> 
не по-малко от 1+4 места за превоз на хора и товари. </t>
    </r>
  </si>
  <si>
    <r>
      <t xml:space="preserve">Geländewagen (4х4) 
</t>
    </r>
    <r>
      <rPr>
        <sz val="8"/>
        <rFont val="Arial"/>
        <family val="2"/>
      </rPr>
      <t xml:space="preserve">mit nicht weniger als  1+4  Sitzplätzen zur Personen- und Güterbeförderung </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</si>
  <si>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</si>
  <si>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</si>
  <si>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</si>
  <si>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</si>
  <si>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</si>
  <si>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</si>
  <si>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</si>
  <si>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</si>
  <si>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</si>
  <si>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</si>
  <si>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</si>
  <si>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</si>
  <si>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9003050</t>
  </si>
  <si>
    <t>Моторна помпа - 5 kW
Motorpumpen - 5 kW</t>
  </si>
  <si>
    <t>Моторна помпа, с мощност не по-малко от 5 kW</t>
  </si>
  <si>
    <t>Motorpumpe mit einer Leistung von mind. 5 kW</t>
  </si>
  <si>
    <t>9003100</t>
  </si>
  <si>
    <t>Моторна помпа - 15 kW
Motorpumpen - 15 kW</t>
  </si>
  <si>
    <t>Моторна помпа, с мощност не по-малко от 15 kW</t>
  </si>
  <si>
    <t>Motorpumpe mit einer Leistung von mind. 15 kW</t>
  </si>
  <si>
    <t>9004050</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</si>
  <si>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</si>
  <si>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</si>
  <si>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</si>
  <si>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</si>
  <si>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</si>
  <si>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</si>
  <si>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9005200</t>
  </si>
  <si>
    <t>МЕ
VE</t>
  </si>
  <si>
    <t>Доставка на материали
Lieferungen der Materialen</t>
  </si>
  <si>
    <r>
      <rPr>
        <b/>
        <sz val="8"/>
        <rFont val="Arial"/>
        <family val="2"/>
      </rPr>
      <t xml:space="preserve">Доставка на материали
</t>
    </r>
    <r>
      <rPr>
        <sz val="8"/>
        <rFont val="Arial"/>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</si>
  <si>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rPr>
        <b/>
        <sz val="8"/>
        <rFont val="Arial"/>
        <family val="2"/>
      </rPr>
      <t xml:space="preserve">Lieferung von Materialien </t>
    </r>
    <r>
      <rPr>
        <sz val="8"/>
        <rFont val="Arial"/>
        <family val="2"/>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</si>
  <si>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</si>
  <si>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9005201</t>
  </si>
  <si>
    <t xml:space="preserve">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</si>
  <si>
    <t xml:space="preserve">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</si>
  <si>
    <t>коефициент на общата цена след представяне на фактура за закупуване на материал/  Koeffizient für den Gesamtpreis nach Vorlage der Rechnung des Materialkaufs =</t>
  </si>
  <si>
    <t>9005300</t>
  </si>
  <si>
    <t>Предоставяне на услуги
Bereitstellung von Leistungen</t>
  </si>
  <si>
    <r>
      <rPr>
        <b/>
        <sz val="8"/>
        <rFont val="Arial"/>
        <family val="2"/>
      </rPr>
      <t xml:space="preserve">Предоставяне на услуги
</t>
    </r>
    <r>
      <rPr>
        <sz val="8"/>
        <rFont val="Arial"/>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</si>
  <si>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rPr>
        <b/>
        <sz val="8"/>
        <rFont val="Arial"/>
        <family val="2"/>
      </rPr>
      <t>Bereitstellung von Leistungen</t>
    </r>
    <r>
      <rPr>
        <sz val="8"/>
        <rFont val="Arial"/>
        <family val="2"/>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</si>
  <si>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</si>
  <si>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9005301</t>
  </si>
  <si>
    <t>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</si>
  <si>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</si>
  <si>
    <t>коефициент на общата цена след представяне на фактура за закупуване на услуга/Koeffizient für den Gesamtpreis nach Vorlage der Rechnung des Vorunternehmers =</t>
  </si>
  <si>
    <t>Обща стойност на ценовото предложение без опции (BGN)
Gesamtwert des Angebotes ohne Optionen (BGN)</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</si>
  <si>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</si>
  <si>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</si>
  <si>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Обща стойност на ценовото предложение включително всички опции (BGN)
Gesamtwert des Angebotes inclusive alle Optionen in (BGN)</t>
  </si>
  <si>
    <t>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 9005201, 9005300 и 9005301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t>
  </si>
  <si>
    <t xml:space="preserve">Име участник / Name des Teilnehmers </t>
  </si>
  <si>
    <t>__________________________________________</t>
  </si>
  <si>
    <t xml:space="preserve">Правно валиден подпис / Rechtsgültige Unterschrift </t>
  </si>
  <si>
    <t>Дата/Datum: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</si>
</sst>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_-* #,##0.00_-;\-* #,##0.00_-;_-* &quot;-&quot;??_-;_-@_-"/>
  </numFmts>
  <fonts count="19">
    <font>
      <sz val="10"/>
      <name val="Frutiger"/>
    </font>
    <font>
      <b/>
      <sz val="10"/>
      <color theme="0"/>
      <name val="Arial"/>
      <family val="2"/>
      <charset val="204"/>
    </font>
    <font>
      <sz val="10"/>
      <name val="Frutiger"/>
    </font>
    <font>
      <b/>
      <sz val="9"/>
      <name val="Arial"/>
      <family val="2"/>
      <charset val="204"/>
    </font>
    <font>
      <b/>
      <sz val="8"/>
      <name val="Arial"/>
      <family val="2"/>
      <charset val="204"/>
    </font>
    <font>
      <b/>
      <sz val="12"/>
      <name val="Arial"/>
      <family val="2"/>
      <charset val="204"/>
    </font>
    <font>
      <sz val="8"/>
      <name val="Arial"/>
      <family val="2"/>
    </font>
    <font>
      <b/>
      <sz val="8"/>
      <name val="Arial"/>
      <family val="2"/>
    </font>
    <font>
      <b/>
      <sz val="9"/>
      <name val="Arial"/>
      <family val="2"/>
    </font>
    <font>
      <sz val="10"/>
      <name val="Arial"/>
      <family val="2"/>
      <charset val="204"/>
    </font>
    <font>
      <b/>
      <sz val="10"/>
      <name val="Arial"/>
      <family val="2"/>
    </font>
    <font>
      <b/>
      <sz val="8.5"/>
      <name val="Arial"/>
      <family val="2"/>
    </font>
    <font>
      <strike/>
      <sz val="8"/>
      <name val="Arial"/>
      <family val="2"/>
    </font>
    <font>
      <sz val="10"/>
      <name val="Arial"/>
      <family val="2"/>
    </font>
    <font>
      <b/>
      <sz val="10"/>
      <name val="Arial"/>
      <family val="2"/>
      <charset val="204"/>
    </font>
    <font>
      <sz val="10"/>
      <name val="Cambria"/>
      <family val="1"/>
    </font>
    <font>
      <sz val="10"/>
      <color theme="1"/>
      <name val="Frutiger Next for EVN Light"/>
      <family val="2"/>
    </font>
    <font>
      <b/>
      <sz val="9"/>
      <color indexed="81"/>
      <name val="Tahoma"/>
      <family val="2"/>
    </font>
    <font>
      <sz val="9"/>
      <color indexed="81"/>
      <name val="Tahoma"/>
      <family val="2"/>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12">
    <xf numFmtId="0" fontId="0" fillId="0" borderId="0"/>
    <xf numFmtId="164" fontId="2" fillId="0" borderId="0" applyFont="0" applyFill="0" applyBorder="0" applyAlignment="0" applyProtection="0"/>
    <xf numFmtId="0" fontId="2" fillId="0" borderId="0"/>
    <xf numFmtId="0" fontId="9" fillId="0" borderId="0"/>
    <xf numFmtId="0" fontId="2" fillId="0" borderId="0"/>
    <xf numFmtId="0" fontId="9" fillId="0" borderId="0"/>
    <xf numFmtId="0" fontId="9" fillId="0" borderId="0"/>
    <xf numFmtId="0" fontId="16" fillId="0" borderId="0"/>
    <xf numFmtId="164" fontId="16" fillId="0" borderId="0" applyFont="0" applyFill="0" applyBorder="0" applyAlignment="0" applyProtection="0"/>
    <xf numFmtId="0" fontId="2" fillId="0" borderId="0"/>
    <xf numFmtId="0" fontId="9" fillId="0" borderId="0"/>
    <xf numFmtId="0" fontId="2" fillId="0" borderId="0"/>
  </cellStyleXfs>
  <cellXfs count="91">
    <xf numFmtId="0" fontId="0" fillId="0" borderId="0" xfId="0"/>
    <xf numFmtId="0" fontId="0" fillId="0" borderId="1" xfId="0" applyNumberFormat="1" applyFont="1" applyFill="1" applyBorder="1" applyAlignment="1">
      <alignment horizontal="center" vertical="top" wrapText="1"/>
    </xf>
    <xf numFmtId="0" fontId="0" fillId="0" borderId="0" xfId="0" applyFont="1" applyFill="1" applyAlignment="1">
      <alignment vertical="top" wrapText="1"/>
    </xf>
    <xf numFmtId="49" fontId="3" fillId="0" borderId="2" xfId="0" applyNumberFormat="1"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2" xfId="0" applyFont="1" applyFill="1" applyBorder="1" applyAlignment="1">
      <alignment horizontal="center" vertical="top" wrapText="1"/>
    </xf>
    <xf numFmtId="0" fontId="3" fillId="0" borderId="3" xfId="0" applyFont="1" applyFill="1" applyBorder="1" applyAlignment="1">
      <alignment horizontal="left" vertical="top" wrapText="1"/>
    </xf>
    <xf numFmtId="164" fontId="3" fillId="0" borderId="2" xfId="1" applyNumberFormat="1" applyFont="1" applyFill="1" applyBorder="1" applyAlignment="1">
      <alignment horizontal="center" vertical="top" wrapText="1"/>
    </xf>
    <xf numFmtId="0" fontId="5" fillId="0" borderId="0" xfId="0" applyFont="1" applyFill="1" applyAlignment="1">
      <alignment horizontal="center" vertical="center" wrapText="1"/>
    </xf>
    <xf numFmtId="49" fontId="6" fillId="0" borderId="2" xfId="0" quotePrefix="1" applyNumberFormat="1" applyFont="1" applyFill="1" applyBorder="1" applyAlignment="1">
      <alignment vertical="top"/>
    </xf>
    <xf numFmtId="0" fontId="6" fillId="0" borderId="2" xfId="0" applyFont="1" applyFill="1" applyBorder="1" applyAlignment="1">
      <alignment horizontal="center" vertical="top" wrapText="1"/>
    </xf>
    <xf numFmtId="0" fontId="6" fillId="0" borderId="2" xfId="0" applyFont="1" applyFill="1" applyBorder="1" applyAlignment="1">
      <alignment vertical="top" wrapText="1"/>
    </xf>
    <xf numFmtId="0" fontId="7" fillId="0" borderId="2" xfId="0" applyFont="1" applyFill="1" applyBorder="1" applyAlignment="1">
      <alignment vertical="top" wrapText="1"/>
    </xf>
    <xf numFmtId="0" fontId="7" fillId="0" borderId="4" xfId="0" applyFont="1" applyFill="1" applyBorder="1" applyAlignment="1">
      <alignment vertical="top" wrapText="1"/>
    </xf>
    <xf numFmtId="0" fontId="8" fillId="0" borderId="2" xfId="0" applyFont="1" applyFill="1" applyBorder="1" applyAlignment="1">
      <alignment vertical="top" wrapText="1"/>
    </xf>
    <xf numFmtId="0" fontId="7" fillId="0" borderId="2" xfId="0" applyFont="1" applyFill="1" applyBorder="1" applyAlignment="1">
      <alignment horizontal="right" vertical="top" wrapText="1"/>
    </xf>
    <xf numFmtId="0" fontId="9" fillId="0" borderId="0" xfId="0" applyFont="1" applyFill="1" applyAlignment="1">
      <alignment vertical="top" wrapText="1"/>
    </xf>
    <xf numFmtId="0" fontId="10" fillId="0" borderId="2" xfId="0" applyFont="1" applyFill="1" applyBorder="1" applyAlignment="1">
      <alignment vertical="top" wrapText="1"/>
    </xf>
    <xf numFmtId="0" fontId="6" fillId="0" borderId="5" xfId="0" applyFont="1" applyFill="1" applyBorder="1" applyAlignment="1">
      <alignment vertical="top" wrapText="1"/>
    </xf>
    <xf numFmtId="0" fontId="7" fillId="0" borderId="5" xfId="0" applyFont="1" applyFill="1" applyBorder="1" applyAlignment="1">
      <alignment vertical="top" wrapText="1"/>
    </xf>
    <xf numFmtId="0" fontId="7" fillId="0" borderId="6" xfId="0" applyFont="1" applyFill="1" applyBorder="1" applyAlignment="1">
      <alignment vertical="top" wrapText="1"/>
    </xf>
    <xf numFmtId="4" fontId="11" fillId="0" borderId="2" xfId="0" applyNumberFormat="1" applyFont="1" applyFill="1" applyBorder="1" applyAlignment="1">
      <alignment vertical="top" wrapText="1"/>
    </xf>
    <xf numFmtId="4" fontId="7" fillId="0" borderId="2" xfId="0" applyNumberFormat="1" applyFont="1" applyFill="1" applyBorder="1" applyAlignment="1">
      <alignment vertical="top" wrapText="1"/>
    </xf>
    <xf numFmtId="4" fontId="7" fillId="0" borderId="2" xfId="0" applyNumberFormat="1" applyFont="1" applyFill="1" applyBorder="1" applyAlignment="1">
      <alignment horizontal="right" vertical="top" wrapText="1"/>
    </xf>
    <xf numFmtId="3" fontId="7" fillId="0" borderId="2" xfId="0" applyNumberFormat="1"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7" fillId="0" borderId="7" xfId="0" applyFont="1" applyFill="1" applyBorder="1" applyAlignment="1">
      <alignment vertical="top" wrapText="1"/>
    </xf>
    <xf numFmtId="0" fontId="6" fillId="0" borderId="4" xfId="0" applyFont="1" applyFill="1" applyBorder="1" applyAlignment="1">
      <alignment vertical="top" wrapText="1"/>
    </xf>
    <xf numFmtId="49" fontId="6" fillId="0" borderId="2" xfId="0" quotePrefix="1" applyNumberFormat="1" applyFont="1" applyFill="1" applyBorder="1" applyAlignment="1">
      <alignment vertical="top" wrapText="1"/>
    </xf>
    <xf numFmtId="0" fontId="6" fillId="0" borderId="2" xfId="2" applyFont="1" applyFill="1" applyBorder="1" applyAlignment="1">
      <alignment vertical="top" wrapText="1"/>
    </xf>
    <xf numFmtId="0" fontId="13" fillId="0" borderId="2" xfId="0" applyFont="1" applyFill="1" applyBorder="1" applyAlignment="1">
      <alignment vertical="top" wrapText="1"/>
    </xf>
    <xf numFmtId="0" fontId="6" fillId="0" borderId="2" xfId="0" applyFont="1" applyFill="1" applyBorder="1" applyAlignment="1">
      <alignment horizontal="right" vertical="top" wrapText="1"/>
    </xf>
    <xf numFmtId="0" fontId="6" fillId="0" borderId="6" xfId="0" applyFont="1" applyFill="1" applyBorder="1" applyAlignment="1">
      <alignment vertical="top" wrapText="1"/>
    </xf>
    <xf numFmtId="0" fontId="7" fillId="0" borderId="2" xfId="0" applyFont="1" applyFill="1" applyBorder="1" applyAlignment="1">
      <alignment horizontal="left" vertical="top" wrapText="1"/>
    </xf>
    <xf numFmtId="4" fontId="13" fillId="0" borderId="2" xfId="0" applyNumberFormat="1" applyFont="1" applyFill="1" applyBorder="1" applyAlignment="1">
      <alignment vertical="top" wrapText="1"/>
    </xf>
    <xf numFmtId="4" fontId="13" fillId="0" borderId="2" xfId="0" applyNumberFormat="1" applyFont="1" applyFill="1" applyBorder="1" applyAlignment="1">
      <alignment horizontal="right" vertical="top" wrapText="1"/>
    </xf>
    <xf numFmtId="1" fontId="13" fillId="0" borderId="2" xfId="0" applyNumberFormat="1" applyFont="1" applyFill="1" applyBorder="1" applyAlignment="1">
      <alignment vertical="top" wrapText="1"/>
    </xf>
    <xf numFmtId="0" fontId="6" fillId="0" borderId="4" xfId="1" applyNumberFormat="1" applyFont="1" applyFill="1" applyBorder="1" applyAlignment="1" applyProtection="1">
      <alignment horizontal="left" vertical="top" wrapText="1"/>
      <protection locked="0"/>
    </xf>
    <xf numFmtId="0" fontId="6" fillId="0" borderId="2" xfId="3" applyFont="1" applyFill="1" applyBorder="1" applyAlignment="1">
      <alignment vertical="top" wrapText="1"/>
    </xf>
    <xf numFmtId="0" fontId="7" fillId="0" borderId="2" xfId="4" applyFont="1" applyFill="1" applyBorder="1" applyAlignment="1">
      <alignment vertical="top" wrapText="1"/>
    </xf>
    <xf numFmtId="0" fontId="7" fillId="0" borderId="4" xfId="4" applyFont="1" applyFill="1" applyBorder="1" applyAlignment="1">
      <alignment vertical="top" wrapText="1"/>
    </xf>
    <xf numFmtId="0" fontId="6" fillId="0" borderId="2" xfId="5" applyFont="1" applyFill="1" applyBorder="1" applyAlignment="1">
      <alignment vertical="top" wrapText="1"/>
    </xf>
    <xf numFmtId="0" fontId="7" fillId="0" borderId="2" xfId="6" applyFont="1" applyFill="1" applyBorder="1" applyAlignment="1">
      <alignment vertical="top" wrapText="1"/>
    </xf>
    <xf numFmtId="0" fontId="7" fillId="0" borderId="4" xfId="6" applyFont="1" applyFill="1" applyBorder="1" applyAlignment="1">
      <alignment vertical="top" wrapText="1"/>
    </xf>
    <xf numFmtId="0" fontId="13" fillId="0" borderId="2" xfId="1" applyNumberFormat="1" applyFont="1" applyFill="1" applyBorder="1" applyAlignment="1" applyProtection="1">
      <alignment horizontal="left" vertical="top" wrapText="1"/>
      <protection locked="0"/>
    </xf>
    <xf numFmtId="0" fontId="6" fillId="0" borderId="2" xfId="4" applyFont="1" applyFill="1" applyBorder="1" applyAlignment="1">
      <alignment vertical="top" wrapText="1"/>
    </xf>
    <xf numFmtId="0" fontId="6" fillId="0" borderId="2" xfId="4" applyFont="1" applyFill="1" applyBorder="1" applyAlignment="1">
      <alignment horizontal="left" vertical="top" wrapText="1"/>
    </xf>
    <xf numFmtId="0" fontId="13" fillId="0" borderId="2" xfId="4" applyFont="1" applyFill="1" applyBorder="1" applyAlignment="1">
      <alignment vertical="top" wrapText="1"/>
    </xf>
    <xf numFmtId="0" fontId="14" fillId="0" borderId="0" xfId="0" applyFont="1" applyFill="1" applyAlignment="1">
      <alignment vertical="top" wrapText="1"/>
    </xf>
    <xf numFmtId="0" fontId="6" fillId="0" borderId="2" xfId="0" applyFont="1" applyFill="1" applyBorder="1" applyAlignment="1">
      <alignment horizontal="left" vertical="top" wrapText="1"/>
    </xf>
    <xf numFmtId="0" fontId="7" fillId="0" borderId="2" xfId="0" applyFont="1" applyFill="1" applyBorder="1" applyAlignment="1">
      <alignment vertical="top"/>
    </xf>
    <xf numFmtId="0" fontId="7" fillId="0" borderId="4" xfId="0" applyFont="1" applyFill="1" applyBorder="1" applyAlignment="1">
      <alignment vertical="top"/>
    </xf>
    <xf numFmtId="0" fontId="13" fillId="0" borderId="2" xfId="0" applyFont="1" applyFill="1" applyBorder="1" applyAlignment="1">
      <alignment vertical="top"/>
    </xf>
    <xf numFmtId="0" fontId="7" fillId="0" borderId="2" xfId="0" applyFont="1" applyFill="1" applyBorder="1" applyAlignment="1">
      <alignment horizontal="center" vertical="top" wrapText="1"/>
    </xf>
    <xf numFmtId="0" fontId="6" fillId="0" borderId="2" xfId="5" quotePrefix="1" applyFont="1" applyFill="1" applyBorder="1" applyAlignment="1">
      <alignment vertical="top" wrapText="1"/>
    </xf>
    <xf numFmtId="0" fontId="13" fillId="0" borderId="2" xfId="6" applyFont="1" applyFill="1" applyBorder="1" applyAlignment="1">
      <alignment vertical="top" wrapText="1"/>
    </xf>
    <xf numFmtId="0" fontId="15" fillId="0" borderId="0" xfId="0" applyFont="1" applyFill="1" applyAlignment="1">
      <alignment vertical="top" wrapText="1"/>
    </xf>
    <xf numFmtId="0" fontId="6" fillId="0" borderId="2" xfId="0" applyFont="1" applyFill="1" applyBorder="1" applyAlignment="1" applyProtection="1">
      <alignment vertical="top" wrapText="1"/>
      <protection locked="0"/>
    </xf>
    <xf numFmtId="0" fontId="6" fillId="0" borderId="0" xfId="0" applyFont="1" applyFill="1" applyAlignment="1">
      <alignment vertical="top" wrapText="1"/>
    </xf>
    <xf numFmtId="4" fontId="13" fillId="0" borderId="2" xfId="1" applyNumberFormat="1" applyFont="1" applyFill="1" applyBorder="1" applyAlignment="1">
      <alignment horizontal="right" vertical="top" wrapText="1"/>
    </xf>
    <xf numFmtId="43" fontId="9" fillId="0" borderId="0" xfId="0" applyNumberFormat="1" applyFont="1" applyFill="1" applyAlignment="1">
      <alignment horizontal="right" vertical="top" wrapText="1"/>
    </xf>
    <xf numFmtId="43" fontId="9" fillId="0" borderId="0" xfId="0" applyNumberFormat="1" applyFont="1" applyFill="1" applyAlignment="1">
      <alignment vertical="top" wrapText="1"/>
    </xf>
    <xf numFmtId="0" fontId="6" fillId="0" borderId="5" xfId="0" applyFont="1" applyFill="1" applyBorder="1" applyAlignment="1">
      <alignment horizontal="left" vertical="top" wrapText="1"/>
    </xf>
    <xf numFmtId="0" fontId="13" fillId="0" borderId="5" xfId="0" applyFont="1" applyFill="1" applyBorder="1" applyAlignment="1">
      <alignment vertical="top" wrapText="1"/>
    </xf>
    <xf numFmtId="4" fontId="9" fillId="0" borderId="2" xfId="1" applyNumberFormat="1" applyFont="1" applyFill="1" applyBorder="1" applyAlignment="1" applyProtection="1">
      <alignment horizontal="right" vertical="top" wrapText="1"/>
      <protection locked="0"/>
    </xf>
    <xf numFmtId="43" fontId="9" fillId="0" borderId="7" xfId="0" applyNumberFormat="1" applyFont="1" applyFill="1" applyBorder="1" applyAlignment="1">
      <alignment horizontal="right" vertical="top" wrapText="1"/>
    </xf>
    <xf numFmtId="0" fontId="9" fillId="0" borderId="0" xfId="0" applyNumberFormat="1" applyFont="1" applyFill="1" applyAlignment="1">
      <alignment horizontal="center" vertical="center" wrapText="1"/>
    </xf>
    <xf numFmtId="0" fontId="9" fillId="0" borderId="0" xfId="0" applyFont="1" applyFill="1" applyAlignment="1">
      <alignment horizontal="center" vertical="top" wrapText="1"/>
    </xf>
    <xf numFmtId="0" fontId="14" fillId="0" borderId="9" xfId="0" applyFont="1" applyFill="1" applyBorder="1" applyAlignment="1">
      <alignment horizontal="right" vertical="top" wrapText="1"/>
    </xf>
    <xf numFmtId="0" fontId="14" fillId="0" borderId="0" xfId="0" applyFont="1" applyFill="1" applyBorder="1" applyAlignment="1">
      <alignment horizontal="right" vertical="top" wrapText="1"/>
    </xf>
    <xf numFmtId="164" fontId="14" fillId="0" borderId="9" xfId="1" applyNumberFormat="1" applyFont="1" applyFill="1" applyBorder="1" applyAlignment="1">
      <alignment vertical="top" wrapText="1"/>
    </xf>
    <xf numFmtId="164" fontId="1" fillId="0" borderId="9" xfId="1" applyNumberFormat="1" applyFont="1" applyFill="1" applyBorder="1" applyAlignment="1">
      <alignment vertical="top" wrapText="1"/>
    </xf>
    <xf numFmtId="164" fontId="14" fillId="0" borderId="0" xfId="1" applyNumberFormat="1" applyFont="1" applyFill="1" applyBorder="1" applyAlignment="1">
      <alignment vertical="top" wrapText="1"/>
    </xf>
    <xf numFmtId="164" fontId="1" fillId="0" borderId="0" xfId="1" applyNumberFormat="1" applyFont="1" applyFill="1" applyBorder="1" applyAlignment="1">
      <alignmen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0" fontId="9" fillId="0" borderId="0" xfId="7" applyFont="1" applyFill="1" applyAlignment="1">
      <alignment horizontal="left" vertical="top" wrapText="1"/>
    </xf>
    <xf numFmtId="0" fontId="9" fillId="0" borderId="0" xfId="7" applyFont="1" applyFill="1" applyAlignment="1">
      <alignment vertical="top"/>
    </xf>
    <xf numFmtId="0" fontId="9" fillId="0" borderId="0" xfId="7" applyFont="1" applyFill="1" applyAlignment="1">
      <alignment vertical="top" wrapText="1"/>
    </xf>
    <xf numFmtId="0" fontId="9" fillId="0" borderId="0" xfId="7" applyFont="1" applyFill="1" applyAlignment="1">
      <alignment horizontal="center" wrapText="1"/>
    </xf>
    <xf numFmtId="0" fontId="9" fillId="0" borderId="0" xfId="7" applyFont="1" applyFill="1" applyAlignment="1">
      <alignment horizontal="right" vertical="top" wrapText="1"/>
    </xf>
    <xf numFmtId="164" fontId="9" fillId="0" borderId="0" xfId="8" applyNumberFormat="1" applyFont="1" applyFill="1" applyAlignment="1">
      <alignment horizontal="right" vertical="top" wrapText="1"/>
    </xf>
    <xf numFmtId="0" fontId="9" fillId="0" borderId="0" xfId="7" applyFont="1" applyFill="1" applyAlignment="1">
      <alignment horizontal="left" wrapText="1"/>
    </xf>
    <xf numFmtId="164" fontId="0" fillId="0" borderId="0" xfId="1" applyNumberFormat="1" applyFont="1" applyFill="1" applyAlignment="1">
      <alignment horizontal="right" vertical="top" wrapText="1"/>
    </xf>
    <xf numFmtId="0" fontId="0" fillId="0" borderId="0" xfId="0" applyNumberFormat="1" applyFont="1" applyFill="1" applyAlignment="1">
      <alignment horizontal="center" vertical="center" wrapText="1"/>
    </xf>
    <xf numFmtId="0" fontId="0" fillId="0" borderId="0" xfId="0" applyFont="1" applyFill="1" applyAlignment="1">
      <alignment horizontal="center" vertical="top" wrapText="1"/>
    </xf>
    <xf numFmtId="0" fontId="10" fillId="0" borderId="0" xfId="0" applyFont="1" applyFill="1" applyAlignment="1">
      <alignment vertical="top"/>
    </xf>
    <xf numFmtId="0" fontId="0" fillId="0" borderId="0" xfId="0" applyNumberFormat="1" applyFont="1" applyFill="1" applyAlignment="1">
      <alignment vertical="top" wrapText="1"/>
    </xf>
  </cellXfs>
  <cellStyles count="12">
    <cellStyle name="Comma" xfId="1" builtinId="3"/>
    <cellStyle name="Comma 2" xfId="8"/>
    <cellStyle name="Normal" xfId="0" builtinId="0"/>
    <cellStyle name="Normal 2" xfId="9"/>
    <cellStyle name="Normal 3" xfId="7"/>
    <cellStyle name="Normal 4" xfId="10"/>
    <cellStyle name="Normal_Sheet1" xfId="4"/>
    <cellStyle name="Normal_Sheet1_1" xfId="5"/>
    <cellStyle name="Normal_Sheet1_1 2" xfId="6"/>
    <cellStyle name="Standard 2" xfId="2"/>
    <cellStyle name="Standard 3" xfId="11"/>
    <cellStyle name="Нормален_Лист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sovi_Predlojeniq_Master_Angebotsblatt_2019_02_07_LV_Elektro_Final_MP_Prognozna_Stoin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ovo"/>
      <sheetName val="Panagyuriste"/>
      <sheetName val="Pazardjik"/>
      <sheetName val="Velingrad"/>
      <sheetName val="Devin"/>
      <sheetName val="Chepelare"/>
      <sheetName val="Smolyan"/>
      <sheetName val="Stamboliiski"/>
      <sheetName val="Asenovgrad"/>
      <sheetName val="Plovdiv Yug"/>
      <sheetName val="Plovdiv Centar"/>
      <sheetName val="Plovdiv Sever"/>
      <sheetName val="Rakovski"/>
      <sheetName val="Kaloyanovo"/>
      <sheetName val="Karlovo"/>
      <sheetName val="Kazanlak"/>
      <sheetName val="Zagore"/>
      <sheetName val="Dimitrovgrad"/>
      <sheetName val="Haskovo"/>
      <sheetName val="Kardjali"/>
      <sheetName val="Zlatograd"/>
      <sheetName val="Momchilgrad"/>
      <sheetName val="Krumovgrad"/>
      <sheetName val="Harmanli"/>
      <sheetName val="Svilengrad"/>
      <sheetName val="Nova Zagora"/>
      <sheetName val="Radnevo"/>
      <sheetName val="Sliven"/>
      <sheetName val="Yambol"/>
      <sheetName val="Elhovo"/>
      <sheetName val="Karnobat"/>
      <sheetName val="Pomorie"/>
      <sheetName val="Burgas"/>
      <sheetName val="Burgas Yug"/>
      <sheetName val="Primorsk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40"/>
  <sheetViews>
    <sheetView tabSelected="1" zoomScale="70" zoomScaleNormal="70" workbookViewId="0">
      <pane ySplit="2" topLeftCell="A427" activePane="bottomLeft" state="frozen"/>
      <selection activeCell="D127" sqref="D127"/>
      <selection pane="bottomLeft" activeCell="M427" sqref="M427"/>
    </sheetView>
  </sheetViews>
  <sheetFormatPr defaultColWidth="9.109375" defaultRowHeight="13.2"/>
  <cols>
    <col min="1" max="1" width="7.6640625" style="90" customWidth="1"/>
    <col min="2" max="2" width="6.88671875" style="88" customWidth="1"/>
    <col min="3" max="3" width="17.33203125" style="2" customWidth="1"/>
    <col min="4" max="4" width="32.5546875" style="2" customWidth="1"/>
    <col min="5" max="5" width="32.44140625" style="2" hidden="1" customWidth="1"/>
    <col min="6" max="6" width="11.33203125" style="2" customWidth="1"/>
    <col min="7" max="7" width="10.109375" style="2" customWidth="1"/>
    <col min="8" max="8" width="12.5546875" style="2" customWidth="1"/>
    <col min="9" max="9" width="8.5546875" style="2" customWidth="1"/>
    <col min="10" max="10" width="6.5546875" style="2" customWidth="1"/>
    <col min="11" max="11" width="14.44140625" style="2" customWidth="1"/>
    <col min="12" max="16384" width="9.109375" style="2"/>
  </cols>
  <sheetData>
    <row r="1" spans="1:11" ht="105" customHeight="1">
      <c r="A1" s="1" t="s">
        <v>0</v>
      </c>
      <c r="B1" s="1"/>
      <c r="C1" s="1"/>
      <c r="D1" s="1"/>
      <c r="E1" s="1"/>
      <c r="F1" s="1"/>
      <c r="G1" s="1"/>
      <c r="H1" s="1"/>
      <c r="I1" s="1"/>
      <c r="J1" s="1"/>
      <c r="K1" s="1"/>
    </row>
    <row r="2" spans="1:11" s="10" customFormat="1" ht="60">
      <c r="A2" s="3" t="s">
        <v>1</v>
      </c>
      <c r="B2" s="4" t="s">
        <v>2</v>
      </c>
      <c r="C2" s="5" t="s">
        <v>3</v>
      </c>
      <c r="D2" s="5" t="s">
        <v>4</v>
      </c>
      <c r="E2" s="5" t="s">
        <v>5</v>
      </c>
      <c r="F2" s="6" t="s">
        <v>6</v>
      </c>
      <c r="G2" s="7" t="s">
        <v>7</v>
      </c>
      <c r="H2" s="7" t="s">
        <v>8</v>
      </c>
      <c r="I2" s="8" t="s">
        <v>9</v>
      </c>
      <c r="J2" s="4" t="s">
        <v>10</v>
      </c>
      <c r="K2" s="9" t="s">
        <v>11</v>
      </c>
    </row>
    <row r="3" spans="1:11" s="18" customFormat="1" ht="56.25" customHeight="1">
      <c r="A3" s="11" t="s">
        <v>12</v>
      </c>
      <c r="B3" s="12"/>
      <c r="C3" s="13" t="s">
        <v>13</v>
      </c>
      <c r="D3" s="14" t="s">
        <v>14</v>
      </c>
      <c r="E3" s="15" t="s">
        <v>15</v>
      </c>
      <c r="F3" s="16"/>
      <c r="G3" s="14"/>
      <c r="H3" s="14"/>
      <c r="I3" s="17"/>
      <c r="J3" s="14"/>
      <c r="K3" s="14"/>
    </row>
    <row r="4" spans="1:11" s="18" customFormat="1" ht="279" customHeight="1">
      <c r="A4" s="11" t="s">
        <v>16</v>
      </c>
      <c r="B4" s="12"/>
      <c r="C4" s="13" t="s">
        <v>17</v>
      </c>
      <c r="D4" s="14" t="s">
        <v>18</v>
      </c>
      <c r="E4" s="14" t="s">
        <v>19</v>
      </c>
      <c r="F4" s="16"/>
      <c r="G4" s="14"/>
      <c r="H4" s="14"/>
      <c r="I4" s="17"/>
      <c r="J4" s="14"/>
      <c r="K4" s="14"/>
    </row>
    <row r="5" spans="1:11" s="18" customFormat="1" ht="45" customHeight="1">
      <c r="A5" s="11" t="s">
        <v>20</v>
      </c>
      <c r="B5" s="12"/>
      <c r="C5" s="13" t="s">
        <v>21</v>
      </c>
      <c r="D5" s="14" t="s">
        <v>22</v>
      </c>
      <c r="E5" s="14" t="s">
        <v>23</v>
      </c>
      <c r="F5" s="19"/>
      <c r="G5" s="14"/>
      <c r="H5" s="14"/>
      <c r="I5" s="17"/>
      <c r="J5" s="14"/>
      <c r="K5" s="14"/>
    </row>
    <row r="6" spans="1:11" s="18" customFormat="1" ht="246" customHeight="1">
      <c r="A6" s="11" t="s">
        <v>24</v>
      </c>
      <c r="B6" s="12"/>
      <c r="C6" s="20" t="s">
        <v>25</v>
      </c>
      <c r="D6" s="21" t="s">
        <v>26</v>
      </c>
      <c r="E6" s="22" t="s">
        <v>27</v>
      </c>
      <c r="F6" s="23"/>
      <c r="G6" s="24"/>
      <c r="H6" s="24"/>
      <c r="I6" s="25"/>
      <c r="J6" s="26"/>
      <c r="K6" s="24"/>
    </row>
    <row r="7" spans="1:11" s="18" customFormat="1" ht="253.2" customHeight="1">
      <c r="A7" s="11"/>
      <c r="B7" s="12"/>
      <c r="C7" s="27"/>
      <c r="D7" s="27" t="s">
        <v>28</v>
      </c>
      <c r="E7" s="28" t="s">
        <v>29</v>
      </c>
      <c r="F7" s="23"/>
      <c r="G7" s="24"/>
      <c r="H7" s="24"/>
      <c r="I7" s="25"/>
      <c r="J7" s="26"/>
      <c r="K7" s="24"/>
    </row>
    <row r="8" spans="1:11" s="18" customFormat="1" ht="45" customHeight="1">
      <c r="A8" s="11" t="s">
        <v>30</v>
      </c>
      <c r="B8" s="12"/>
      <c r="C8" s="27" t="s">
        <v>31</v>
      </c>
      <c r="D8" s="29" t="s">
        <v>32</v>
      </c>
      <c r="E8" s="14" t="s">
        <v>33</v>
      </c>
      <c r="F8" s="19"/>
      <c r="G8" s="14"/>
      <c r="H8" s="14"/>
      <c r="I8" s="17"/>
      <c r="J8" s="14"/>
      <c r="K8" s="14"/>
    </row>
    <row r="9" spans="1:11" s="18" customFormat="1" ht="66.599999999999994" customHeight="1">
      <c r="A9" s="11" t="s">
        <v>34</v>
      </c>
      <c r="B9" s="12"/>
      <c r="C9" s="13" t="s">
        <v>35</v>
      </c>
      <c r="D9" s="14" t="s">
        <v>36</v>
      </c>
      <c r="E9" s="14" t="s">
        <v>37</v>
      </c>
      <c r="F9" s="19"/>
      <c r="G9" s="14"/>
      <c r="H9" s="14"/>
      <c r="I9" s="17"/>
      <c r="J9" s="14"/>
      <c r="K9" s="14"/>
    </row>
    <row r="10" spans="1:11" s="18" customFormat="1" ht="57" customHeight="1">
      <c r="A10" s="11" t="s">
        <v>38</v>
      </c>
      <c r="B10" s="12"/>
      <c r="C10" s="13" t="s">
        <v>39</v>
      </c>
      <c r="D10" s="14" t="s">
        <v>40</v>
      </c>
      <c r="E10" s="14" t="s">
        <v>41</v>
      </c>
      <c r="F10" s="19"/>
      <c r="G10" s="14"/>
      <c r="H10" s="14"/>
      <c r="I10" s="17"/>
      <c r="J10" s="14"/>
      <c r="K10" s="14"/>
    </row>
    <row r="11" spans="1:11" s="18" customFormat="1" ht="120" customHeight="1">
      <c r="A11" s="11" t="s">
        <v>42</v>
      </c>
      <c r="B11" s="12"/>
      <c r="C11" s="13" t="s">
        <v>43</v>
      </c>
      <c r="D11" s="14" t="s">
        <v>44</v>
      </c>
      <c r="E11" s="15" t="s">
        <v>45</v>
      </c>
      <c r="F11" s="19"/>
      <c r="G11" s="14"/>
      <c r="H11" s="14"/>
      <c r="I11" s="17"/>
      <c r="J11" s="14"/>
      <c r="K11" s="14"/>
    </row>
    <row r="12" spans="1:11" s="18" customFormat="1" ht="250.8" customHeight="1">
      <c r="A12" s="11" t="s">
        <v>46</v>
      </c>
      <c r="B12" s="12"/>
      <c r="C12" s="13" t="s">
        <v>47</v>
      </c>
      <c r="D12" s="14" t="s">
        <v>48</v>
      </c>
      <c r="E12" s="15" t="s">
        <v>49</v>
      </c>
      <c r="F12" s="19"/>
      <c r="G12" s="14"/>
      <c r="H12" s="14"/>
      <c r="I12" s="17"/>
      <c r="J12" s="14"/>
      <c r="K12" s="14"/>
    </row>
    <row r="13" spans="1:11" s="18" customFormat="1" ht="161.4" customHeight="1">
      <c r="A13" s="11" t="s">
        <v>50</v>
      </c>
      <c r="B13" s="12"/>
      <c r="C13" s="13" t="s">
        <v>51</v>
      </c>
      <c r="D13" s="14" t="s">
        <v>52</v>
      </c>
      <c r="E13" s="15" t="s">
        <v>53</v>
      </c>
      <c r="F13" s="19"/>
      <c r="G13" s="14"/>
      <c r="H13" s="14"/>
      <c r="I13" s="17"/>
      <c r="J13" s="14"/>
      <c r="K13" s="14"/>
    </row>
    <row r="14" spans="1:11" s="18" customFormat="1" ht="177.6" customHeight="1">
      <c r="A14" s="11"/>
      <c r="B14" s="12"/>
      <c r="C14" s="13"/>
      <c r="D14" s="13" t="s">
        <v>54</v>
      </c>
      <c r="E14" s="30" t="s">
        <v>55</v>
      </c>
      <c r="F14" s="19"/>
      <c r="G14" s="14"/>
      <c r="H14" s="14"/>
      <c r="I14" s="17"/>
      <c r="J14" s="14"/>
      <c r="K14" s="14"/>
    </row>
    <row r="15" spans="1:11" s="18" customFormat="1" ht="288" customHeight="1">
      <c r="A15" s="11" t="s">
        <v>56</v>
      </c>
      <c r="B15" s="12"/>
      <c r="C15" s="13" t="s">
        <v>57</v>
      </c>
      <c r="D15" s="14" t="s">
        <v>58</v>
      </c>
      <c r="E15" s="15" t="s">
        <v>59</v>
      </c>
      <c r="F15" s="19"/>
      <c r="G15" s="14"/>
      <c r="H15" s="14"/>
      <c r="I15" s="17"/>
      <c r="J15" s="14"/>
      <c r="K15" s="14"/>
    </row>
    <row r="16" spans="1:11" s="18" customFormat="1" ht="295.8" customHeight="1">
      <c r="A16" s="31" t="s">
        <v>60</v>
      </c>
      <c r="B16" s="12"/>
      <c r="C16" s="13" t="s">
        <v>61</v>
      </c>
      <c r="D16" s="32" t="s">
        <v>62</v>
      </c>
      <c r="E16" s="30" t="s">
        <v>63</v>
      </c>
      <c r="F16" s="33"/>
      <c r="G16" s="13"/>
      <c r="H16" s="13"/>
      <c r="I16" s="34"/>
      <c r="J16" s="13"/>
      <c r="K16" s="13"/>
    </row>
    <row r="17" spans="1:11" s="18" customFormat="1" ht="287.39999999999998" customHeight="1">
      <c r="A17" s="11"/>
      <c r="B17" s="12"/>
      <c r="C17" s="13"/>
      <c r="D17" s="32" t="s">
        <v>64</v>
      </c>
      <c r="E17" s="30" t="s">
        <v>65</v>
      </c>
      <c r="F17" s="33"/>
      <c r="G17" s="13"/>
      <c r="H17" s="13"/>
      <c r="I17" s="34"/>
      <c r="J17" s="13"/>
      <c r="K17" s="13"/>
    </row>
    <row r="18" spans="1:11" s="18" customFormat="1" ht="285.60000000000002" customHeight="1">
      <c r="A18" s="11" t="s">
        <v>66</v>
      </c>
      <c r="B18" s="12"/>
      <c r="C18" s="13" t="s">
        <v>67</v>
      </c>
      <c r="D18" s="13" t="s">
        <v>68</v>
      </c>
      <c r="E18" s="30" t="s">
        <v>69</v>
      </c>
      <c r="F18" s="33"/>
      <c r="G18" s="13"/>
      <c r="H18" s="13"/>
      <c r="I18" s="34"/>
      <c r="J18" s="13"/>
      <c r="K18" s="13"/>
    </row>
    <row r="19" spans="1:11" s="18" customFormat="1" ht="273.60000000000002" customHeight="1">
      <c r="A19" s="11"/>
      <c r="B19" s="12"/>
      <c r="C19" s="13"/>
      <c r="D19" s="13" t="s">
        <v>70</v>
      </c>
      <c r="E19" s="30" t="s">
        <v>71</v>
      </c>
      <c r="F19" s="33"/>
      <c r="G19" s="13"/>
      <c r="H19" s="13"/>
      <c r="I19" s="34"/>
      <c r="J19" s="13"/>
      <c r="K19" s="13"/>
    </row>
    <row r="20" spans="1:11" s="18" customFormat="1" ht="56.4" customHeight="1">
      <c r="A20" s="11" t="s">
        <v>72</v>
      </c>
      <c r="B20" s="12"/>
      <c r="C20" s="13" t="s">
        <v>73</v>
      </c>
      <c r="D20" s="14" t="s">
        <v>74</v>
      </c>
      <c r="E20" s="14" t="s">
        <v>75</v>
      </c>
      <c r="F20" s="19"/>
      <c r="G20" s="14"/>
      <c r="H20" s="14"/>
      <c r="I20" s="17"/>
      <c r="J20" s="14"/>
      <c r="K20" s="14"/>
    </row>
    <row r="21" spans="1:11" s="18" customFormat="1" ht="82.8" customHeight="1">
      <c r="A21" s="11" t="s">
        <v>76</v>
      </c>
      <c r="B21" s="12"/>
      <c r="C21" s="13" t="s">
        <v>77</v>
      </c>
      <c r="D21" s="14" t="s">
        <v>78</v>
      </c>
      <c r="E21" s="14" t="s">
        <v>79</v>
      </c>
      <c r="F21" s="19"/>
      <c r="G21" s="14"/>
      <c r="H21" s="14"/>
      <c r="I21" s="17"/>
      <c r="J21" s="14"/>
      <c r="K21" s="14"/>
    </row>
    <row r="22" spans="1:11" s="18" customFormat="1" ht="276" customHeight="1">
      <c r="A22" s="11" t="s">
        <v>80</v>
      </c>
      <c r="B22" s="12"/>
      <c r="C22" s="13" t="s">
        <v>81</v>
      </c>
      <c r="D22" s="14" t="s">
        <v>82</v>
      </c>
      <c r="E22" s="14" t="s">
        <v>83</v>
      </c>
      <c r="F22" s="19"/>
      <c r="G22" s="14"/>
      <c r="H22" s="14"/>
      <c r="I22" s="17"/>
      <c r="J22" s="14"/>
      <c r="K22" s="14"/>
    </row>
    <row r="23" spans="1:11" s="18" customFormat="1" ht="296.39999999999998" customHeight="1">
      <c r="A23" s="11" t="s">
        <v>84</v>
      </c>
      <c r="B23" s="12"/>
      <c r="C23" s="13" t="s">
        <v>85</v>
      </c>
      <c r="D23" s="14" t="s">
        <v>86</v>
      </c>
      <c r="E23" s="14" t="s">
        <v>87</v>
      </c>
      <c r="F23" s="19"/>
      <c r="G23" s="14"/>
      <c r="H23" s="14"/>
      <c r="I23" s="17"/>
      <c r="J23" s="14"/>
      <c r="K23" s="14"/>
    </row>
    <row r="24" spans="1:11" s="18" customFormat="1" ht="348.75" customHeight="1">
      <c r="A24" s="11" t="s">
        <v>88</v>
      </c>
      <c r="B24" s="12"/>
      <c r="C24" s="20" t="s">
        <v>89</v>
      </c>
      <c r="D24" s="20" t="s">
        <v>90</v>
      </c>
      <c r="E24" s="35" t="s">
        <v>91</v>
      </c>
      <c r="F24" s="33"/>
      <c r="G24" s="13"/>
      <c r="H24" s="13"/>
      <c r="I24" s="34"/>
      <c r="J24" s="13"/>
      <c r="K24" s="13"/>
    </row>
    <row r="25" spans="1:11" s="18" customFormat="1" ht="349.2" customHeight="1">
      <c r="A25" s="11"/>
      <c r="B25" s="12"/>
      <c r="C25" s="27"/>
      <c r="D25" s="27" t="s">
        <v>92</v>
      </c>
      <c r="E25" s="28" t="s">
        <v>93</v>
      </c>
      <c r="F25" s="33"/>
      <c r="G25" s="13"/>
      <c r="H25" s="13"/>
      <c r="I25" s="34"/>
      <c r="J25" s="13"/>
      <c r="K25" s="13"/>
    </row>
    <row r="26" spans="1:11" s="18" customFormat="1" ht="22.5" customHeight="1">
      <c r="A26" s="11" t="s">
        <v>94</v>
      </c>
      <c r="B26" s="12"/>
      <c r="C26" s="13" t="s">
        <v>95</v>
      </c>
      <c r="D26" s="14" t="s">
        <v>96</v>
      </c>
      <c r="E26" s="15" t="s">
        <v>97</v>
      </c>
      <c r="F26" s="19"/>
      <c r="G26" s="14"/>
      <c r="H26" s="14"/>
      <c r="I26" s="17"/>
      <c r="J26" s="14"/>
      <c r="K26" s="14"/>
    </row>
    <row r="27" spans="1:11" s="18" customFormat="1" ht="278.39999999999998" customHeight="1">
      <c r="A27" s="11" t="s">
        <v>98</v>
      </c>
      <c r="B27" s="12"/>
      <c r="C27" s="13" t="s">
        <v>95</v>
      </c>
      <c r="D27" s="14" t="s">
        <v>99</v>
      </c>
      <c r="E27" s="15" t="s">
        <v>100</v>
      </c>
      <c r="F27" s="19"/>
      <c r="G27" s="14"/>
      <c r="H27" s="14"/>
      <c r="I27" s="17"/>
      <c r="J27" s="14"/>
      <c r="K27" s="14"/>
    </row>
    <row r="28" spans="1:11" s="18" customFormat="1" ht="33.75" customHeight="1">
      <c r="A28" s="11" t="s">
        <v>101</v>
      </c>
      <c r="B28" s="12"/>
      <c r="C28" s="13" t="s">
        <v>102</v>
      </c>
      <c r="D28" s="13" t="s">
        <v>103</v>
      </c>
      <c r="E28" s="30" t="s">
        <v>104</v>
      </c>
      <c r="F28" s="33"/>
      <c r="G28" s="13"/>
      <c r="H28" s="13"/>
      <c r="I28" s="34"/>
      <c r="J28" s="13"/>
      <c r="K28" s="13"/>
    </row>
    <row r="29" spans="1:11" s="18" customFormat="1" ht="193.2" customHeight="1">
      <c r="A29" s="11" t="s">
        <v>105</v>
      </c>
      <c r="B29" s="12"/>
      <c r="C29" s="13" t="s">
        <v>106</v>
      </c>
      <c r="D29" s="14" t="s">
        <v>107</v>
      </c>
      <c r="E29" s="14" t="s">
        <v>108</v>
      </c>
      <c r="F29" s="19"/>
      <c r="G29" s="14"/>
      <c r="H29" s="14"/>
      <c r="I29" s="17"/>
      <c r="J29" s="14"/>
      <c r="K29" s="14"/>
    </row>
    <row r="30" spans="1:11" s="18" customFormat="1" ht="346.8" customHeight="1">
      <c r="A30" s="11" t="s">
        <v>109</v>
      </c>
      <c r="B30" s="12"/>
      <c r="C30" s="13" t="s">
        <v>110</v>
      </c>
      <c r="D30" s="14" t="s">
        <v>111</v>
      </c>
      <c r="E30" s="14" t="s">
        <v>112</v>
      </c>
      <c r="F30" s="19"/>
      <c r="G30" s="14"/>
      <c r="H30" s="14"/>
      <c r="I30" s="17"/>
      <c r="J30" s="14"/>
      <c r="K30" s="14"/>
    </row>
    <row r="31" spans="1:11" s="18" customFormat="1" ht="231" customHeight="1">
      <c r="A31" s="11" t="s">
        <v>113</v>
      </c>
      <c r="B31" s="12"/>
      <c r="C31" s="13" t="s">
        <v>114</v>
      </c>
      <c r="D31" s="14" t="s">
        <v>115</v>
      </c>
      <c r="E31" s="14" t="s">
        <v>116</v>
      </c>
      <c r="F31" s="19"/>
      <c r="G31" s="14"/>
      <c r="H31" s="14"/>
      <c r="I31" s="17"/>
      <c r="J31" s="14"/>
      <c r="K31" s="14"/>
    </row>
    <row r="32" spans="1:11" s="18" customFormat="1" ht="69" customHeight="1">
      <c r="A32" s="11" t="s">
        <v>117</v>
      </c>
      <c r="B32" s="12"/>
      <c r="C32" s="13" t="s">
        <v>118</v>
      </c>
      <c r="D32" s="14" t="s">
        <v>119</v>
      </c>
      <c r="E32" s="14" t="s">
        <v>120</v>
      </c>
      <c r="F32" s="19"/>
      <c r="G32" s="14"/>
      <c r="H32" s="14"/>
      <c r="I32" s="17"/>
      <c r="J32" s="14"/>
      <c r="K32" s="14"/>
    </row>
    <row r="33" spans="1:11" s="18" customFormat="1" ht="159" customHeight="1">
      <c r="A33" s="11" t="s">
        <v>121</v>
      </c>
      <c r="B33" s="12"/>
      <c r="C33" s="13" t="s">
        <v>122</v>
      </c>
      <c r="D33" s="14" t="s">
        <v>123</v>
      </c>
      <c r="E33" s="14" t="s">
        <v>124</v>
      </c>
      <c r="F33" s="19"/>
      <c r="G33" s="14"/>
      <c r="H33" s="14"/>
      <c r="I33" s="17"/>
      <c r="J33" s="14"/>
      <c r="K33" s="14"/>
    </row>
    <row r="34" spans="1:11" s="18" customFormat="1" ht="141" customHeight="1">
      <c r="A34" s="11" t="s">
        <v>125</v>
      </c>
      <c r="B34" s="12"/>
      <c r="C34" s="13" t="s">
        <v>126</v>
      </c>
      <c r="D34" s="14" t="s">
        <v>127</v>
      </c>
      <c r="E34" s="14" t="s">
        <v>128</v>
      </c>
      <c r="F34" s="19"/>
      <c r="G34" s="14"/>
      <c r="H34" s="14"/>
      <c r="I34" s="17"/>
      <c r="J34" s="14"/>
      <c r="K34" s="14"/>
    </row>
    <row r="35" spans="1:11" s="18" customFormat="1" ht="124.2" customHeight="1">
      <c r="A35" s="11" t="s">
        <v>129</v>
      </c>
      <c r="B35" s="12"/>
      <c r="C35" s="13" t="s">
        <v>130</v>
      </c>
      <c r="D35" s="36" t="s">
        <v>131</v>
      </c>
      <c r="E35" s="14" t="s">
        <v>132</v>
      </c>
      <c r="F35" s="19"/>
      <c r="G35" s="14"/>
      <c r="H35" s="14"/>
      <c r="I35" s="17"/>
      <c r="J35" s="14"/>
      <c r="K35" s="14"/>
    </row>
    <row r="36" spans="1:11" s="18" customFormat="1" ht="203.4" customHeight="1">
      <c r="A36" s="11" t="s">
        <v>133</v>
      </c>
      <c r="B36" s="12"/>
      <c r="C36" s="13" t="s">
        <v>134</v>
      </c>
      <c r="D36" s="14" t="s">
        <v>135</v>
      </c>
      <c r="E36" s="14" t="s">
        <v>136</v>
      </c>
      <c r="F36" s="19"/>
      <c r="G36" s="14"/>
      <c r="H36" s="14"/>
      <c r="I36" s="17"/>
      <c r="J36" s="14"/>
      <c r="K36" s="14"/>
    </row>
    <row r="37" spans="1:11" s="18" customFormat="1" ht="178.8" customHeight="1">
      <c r="A37" s="11" t="s">
        <v>137</v>
      </c>
      <c r="B37" s="12"/>
      <c r="C37" s="13" t="s">
        <v>138</v>
      </c>
      <c r="D37" s="14" t="s">
        <v>139</v>
      </c>
      <c r="E37" s="14" t="s">
        <v>140</v>
      </c>
      <c r="F37" s="19"/>
      <c r="G37" s="14"/>
      <c r="H37" s="14"/>
      <c r="I37" s="17"/>
      <c r="J37" s="14"/>
      <c r="K37" s="14"/>
    </row>
    <row r="38" spans="1:11" s="18" customFormat="1" ht="115.8" customHeight="1">
      <c r="A38" s="11" t="s">
        <v>141</v>
      </c>
      <c r="B38" s="12"/>
      <c r="C38" s="13" t="s">
        <v>142</v>
      </c>
      <c r="D38" s="14" t="s">
        <v>143</v>
      </c>
      <c r="E38" s="14" t="s">
        <v>144</v>
      </c>
      <c r="F38" s="19"/>
      <c r="G38" s="14"/>
      <c r="H38" s="14"/>
      <c r="I38" s="17"/>
      <c r="J38" s="14"/>
      <c r="K38" s="14"/>
    </row>
    <row r="39" spans="1:11" s="18" customFormat="1" ht="98.4" customHeight="1">
      <c r="A39" s="11" t="s">
        <v>145</v>
      </c>
      <c r="B39" s="12"/>
      <c r="C39" s="13" t="s">
        <v>146</v>
      </c>
      <c r="D39" s="13" t="s">
        <v>147</v>
      </c>
      <c r="E39" s="14" t="s">
        <v>148</v>
      </c>
      <c r="F39" s="19"/>
      <c r="G39" s="14"/>
      <c r="H39" s="14"/>
      <c r="I39" s="17"/>
      <c r="J39" s="14"/>
      <c r="K39" s="14"/>
    </row>
    <row r="40" spans="1:11" s="18" customFormat="1" ht="123.75" customHeight="1">
      <c r="A40" s="11" t="s">
        <v>149</v>
      </c>
      <c r="B40" s="12"/>
      <c r="C40" s="13" t="s">
        <v>150</v>
      </c>
      <c r="D40" s="14" t="s">
        <v>151</v>
      </c>
      <c r="E40" s="14" t="s">
        <v>152</v>
      </c>
      <c r="F40" s="19"/>
      <c r="G40" s="14"/>
      <c r="H40" s="14"/>
      <c r="I40" s="17"/>
      <c r="J40" s="14"/>
      <c r="K40" s="14"/>
    </row>
    <row r="41" spans="1:11" s="18" customFormat="1" ht="215.4" customHeight="1">
      <c r="A41" s="11" t="s">
        <v>153</v>
      </c>
      <c r="B41" s="12"/>
      <c r="C41" s="13" t="s">
        <v>154</v>
      </c>
      <c r="D41" s="14" t="s">
        <v>155</v>
      </c>
      <c r="E41" s="13" t="s">
        <v>156</v>
      </c>
      <c r="F41" s="19"/>
      <c r="G41" s="14"/>
      <c r="H41" s="14"/>
      <c r="I41" s="17"/>
      <c r="J41" s="14"/>
      <c r="K41" s="14"/>
    </row>
    <row r="42" spans="1:11" s="18" customFormat="1" ht="33.75" customHeight="1">
      <c r="A42" s="11" t="s">
        <v>157</v>
      </c>
      <c r="B42" s="12"/>
      <c r="C42" s="13" t="s">
        <v>158</v>
      </c>
      <c r="D42" s="14" t="s">
        <v>159</v>
      </c>
      <c r="E42" s="14" t="s">
        <v>160</v>
      </c>
      <c r="F42" s="19"/>
      <c r="G42" s="14"/>
      <c r="H42" s="14"/>
      <c r="I42" s="17"/>
      <c r="J42" s="14"/>
      <c r="K42" s="14"/>
    </row>
    <row r="43" spans="1:11" s="18" customFormat="1" ht="67.5" customHeight="1">
      <c r="A43" s="11" t="s">
        <v>161</v>
      </c>
      <c r="B43" s="12"/>
      <c r="C43" s="13" t="s">
        <v>162</v>
      </c>
      <c r="D43" s="14" t="s">
        <v>163</v>
      </c>
      <c r="E43" s="14" t="s">
        <v>164</v>
      </c>
      <c r="F43" s="19"/>
      <c r="G43" s="14"/>
      <c r="H43" s="14"/>
      <c r="I43" s="17"/>
      <c r="J43" s="14"/>
      <c r="K43" s="14"/>
    </row>
    <row r="44" spans="1:11" s="18" customFormat="1" ht="168.75" customHeight="1">
      <c r="A44" s="11" t="s">
        <v>165</v>
      </c>
      <c r="B44" s="12"/>
      <c r="C44" s="13" t="s">
        <v>166</v>
      </c>
      <c r="D44" s="14" t="s">
        <v>167</v>
      </c>
      <c r="E44" s="14" t="s">
        <v>168</v>
      </c>
      <c r="F44" s="19"/>
      <c r="G44" s="14"/>
      <c r="H44" s="14"/>
      <c r="I44" s="17"/>
      <c r="J44" s="14"/>
      <c r="K44" s="14"/>
    </row>
    <row r="45" spans="1:11" s="18" customFormat="1" ht="162" customHeight="1">
      <c r="A45" s="11" t="s">
        <v>169</v>
      </c>
      <c r="B45" s="12"/>
      <c r="C45" s="13" t="s">
        <v>170</v>
      </c>
      <c r="D45" s="14" t="s">
        <v>171</v>
      </c>
      <c r="E45" s="14" t="s">
        <v>172</v>
      </c>
      <c r="F45" s="19"/>
      <c r="G45" s="14"/>
      <c r="H45" s="14"/>
      <c r="I45" s="17"/>
      <c r="J45" s="14"/>
      <c r="K45" s="14"/>
    </row>
    <row r="46" spans="1:11" s="18" customFormat="1" ht="146.25" customHeight="1">
      <c r="A46" s="11" t="s">
        <v>173</v>
      </c>
      <c r="B46" s="12"/>
      <c r="C46" s="13" t="s">
        <v>174</v>
      </c>
      <c r="D46" s="14" t="s">
        <v>175</v>
      </c>
      <c r="E46" s="14" t="s">
        <v>176</v>
      </c>
      <c r="F46" s="19"/>
      <c r="G46" s="14"/>
      <c r="H46" s="14"/>
      <c r="I46" s="17"/>
      <c r="J46" s="14"/>
      <c r="K46" s="14"/>
    </row>
    <row r="47" spans="1:11" s="18" customFormat="1" ht="101.25" customHeight="1">
      <c r="A47" s="11" t="s">
        <v>177</v>
      </c>
      <c r="B47" s="12"/>
      <c r="C47" s="13" t="s">
        <v>178</v>
      </c>
      <c r="D47" s="14" t="s">
        <v>179</v>
      </c>
      <c r="E47" s="15" t="s">
        <v>180</v>
      </c>
      <c r="F47" s="19"/>
      <c r="G47" s="14"/>
      <c r="H47" s="14"/>
      <c r="I47" s="17"/>
      <c r="J47" s="14"/>
      <c r="K47" s="14"/>
    </row>
    <row r="48" spans="1:11" s="18" customFormat="1" ht="101.25" customHeight="1">
      <c r="A48" s="11" t="s">
        <v>181</v>
      </c>
      <c r="B48" s="12"/>
      <c r="C48" s="13" t="s">
        <v>182</v>
      </c>
      <c r="D48" s="14" t="s">
        <v>183</v>
      </c>
      <c r="E48" s="14" t="s">
        <v>184</v>
      </c>
      <c r="F48" s="19"/>
      <c r="G48" s="14"/>
      <c r="H48" s="14"/>
      <c r="I48" s="17"/>
      <c r="J48" s="14"/>
      <c r="K48" s="14"/>
    </row>
    <row r="49" spans="1:11" s="18" customFormat="1" ht="236.25" customHeight="1">
      <c r="A49" s="11" t="s">
        <v>185</v>
      </c>
      <c r="B49" s="12"/>
      <c r="C49" s="13" t="s">
        <v>186</v>
      </c>
      <c r="D49" s="14" t="s">
        <v>187</v>
      </c>
      <c r="E49" s="14" t="s">
        <v>188</v>
      </c>
      <c r="F49" s="19"/>
      <c r="G49" s="14"/>
      <c r="H49" s="14"/>
      <c r="I49" s="17"/>
      <c r="J49" s="14"/>
      <c r="K49" s="14"/>
    </row>
    <row r="50" spans="1:11" s="18" customFormat="1" ht="27" customHeight="1">
      <c r="A50" s="11" t="s">
        <v>189</v>
      </c>
      <c r="B50" s="12"/>
      <c r="C50" s="13" t="s">
        <v>190</v>
      </c>
      <c r="D50" s="14" t="s">
        <v>191</v>
      </c>
      <c r="E50" s="15" t="s">
        <v>192</v>
      </c>
      <c r="F50" s="19"/>
      <c r="G50" s="14"/>
      <c r="H50" s="14"/>
      <c r="I50" s="17"/>
      <c r="J50" s="14"/>
      <c r="K50" s="14"/>
    </row>
    <row r="51" spans="1:11" s="18" customFormat="1" ht="67.5" customHeight="1">
      <c r="A51" s="11" t="s">
        <v>193</v>
      </c>
      <c r="B51" s="12"/>
      <c r="C51" s="13" t="s">
        <v>194</v>
      </c>
      <c r="D51" s="14" t="s">
        <v>195</v>
      </c>
      <c r="E51" s="15" t="s">
        <v>196</v>
      </c>
      <c r="F51" s="19"/>
      <c r="G51" s="14"/>
      <c r="H51" s="14"/>
      <c r="I51" s="17"/>
      <c r="J51" s="14"/>
      <c r="K51" s="14"/>
    </row>
    <row r="52" spans="1:11" s="18" customFormat="1" ht="114" customHeight="1">
      <c r="A52" s="11" t="s">
        <v>197</v>
      </c>
      <c r="B52" s="12"/>
      <c r="C52" s="13" t="s">
        <v>198</v>
      </c>
      <c r="D52" s="14" t="s">
        <v>199</v>
      </c>
      <c r="E52" s="15" t="s">
        <v>200</v>
      </c>
      <c r="F52" s="19"/>
      <c r="G52" s="14"/>
      <c r="H52" s="14"/>
      <c r="I52" s="17"/>
      <c r="J52" s="14"/>
      <c r="K52" s="14"/>
    </row>
    <row r="53" spans="1:11" s="18" customFormat="1" ht="53.4" customHeight="1">
      <c r="A53" s="11" t="s">
        <v>201</v>
      </c>
      <c r="B53" s="12" t="s">
        <v>202</v>
      </c>
      <c r="C53" s="13" t="s">
        <v>203</v>
      </c>
      <c r="D53" s="14" t="s">
        <v>204</v>
      </c>
      <c r="E53" s="15" t="s">
        <v>205</v>
      </c>
      <c r="F53" s="37"/>
      <c r="G53" s="37"/>
      <c r="H53" s="37">
        <f>ROUND(F53+G53,2)</f>
        <v>0</v>
      </c>
      <c r="I53" s="38">
        <v>3.1</v>
      </c>
      <c r="J53" s="39">
        <v>114</v>
      </c>
      <c r="K53" s="37">
        <f t="shared" ref="K53:K56" si="0">ROUND(H53*J53,2)</f>
        <v>0</v>
      </c>
    </row>
    <row r="54" spans="1:11" s="18" customFormat="1" ht="53.4" customHeight="1">
      <c r="A54" s="11" t="s">
        <v>206</v>
      </c>
      <c r="B54" s="12" t="s">
        <v>202</v>
      </c>
      <c r="C54" s="13" t="s">
        <v>207</v>
      </c>
      <c r="D54" s="14" t="s">
        <v>208</v>
      </c>
      <c r="E54" s="15" t="s">
        <v>209</v>
      </c>
      <c r="F54" s="37"/>
      <c r="G54" s="37"/>
      <c r="H54" s="37">
        <f t="shared" ref="H54:H56" si="1">ROUND(F54+G54,2)</f>
        <v>0</v>
      </c>
      <c r="I54" s="38">
        <v>3.89</v>
      </c>
      <c r="J54" s="39">
        <v>7050</v>
      </c>
      <c r="K54" s="37">
        <f t="shared" si="0"/>
        <v>0</v>
      </c>
    </row>
    <row r="55" spans="1:11" s="18" customFormat="1" ht="53.4" customHeight="1">
      <c r="A55" s="31" t="s">
        <v>210</v>
      </c>
      <c r="B55" s="12" t="s">
        <v>202</v>
      </c>
      <c r="C55" s="13" t="s">
        <v>211</v>
      </c>
      <c r="D55" s="14" t="s">
        <v>212</v>
      </c>
      <c r="E55" s="15" t="s">
        <v>213</v>
      </c>
      <c r="F55" s="37"/>
      <c r="G55" s="37"/>
      <c r="H55" s="37">
        <f t="shared" si="1"/>
        <v>0</v>
      </c>
      <c r="I55" s="38">
        <v>4.0999999999999996</v>
      </c>
      <c r="J55" s="39">
        <v>400</v>
      </c>
      <c r="K55" s="37">
        <f t="shared" si="0"/>
        <v>0</v>
      </c>
    </row>
    <row r="56" spans="1:11" s="18" customFormat="1" ht="53.4" customHeight="1">
      <c r="A56" s="11" t="s">
        <v>214</v>
      </c>
      <c r="B56" s="12" t="s">
        <v>202</v>
      </c>
      <c r="C56" s="13" t="s">
        <v>215</v>
      </c>
      <c r="D56" s="14" t="s">
        <v>216</v>
      </c>
      <c r="E56" s="40" t="s">
        <v>217</v>
      </c>
      <c r="F56" s="37"/>
      <c r="G56" s="37"/>
      <c r="H56" s="37">
        <f t="shared" si="1"/>
        <v>0</v>
      </c>
      <c r="I56" s="38">
        <v>4.5</v>
      </c>
      <c r="J56" s="39">
        <v>460</v>
      </c>
      <c r="K56" s="37">
        <f t="shared" si="0"/>
        <v>0</v>
      </c>
    </row>
    <row r="57" spans="1:11" s="18" customFormat="1" ht="98.4" customHeight="1">
      <c r="A57" s="11" t="s">
        <v>218</v>
      </c>
      <c r="B57" s="12"/>
      <c r="C57" s="13" t="s">
        <v>219</v>
      </c>
      <c r="D57" s="14" t="s">
        <v>220</v>
      </c>
      <c r="E57" s="15" t="s">
        <v>221</v>
      </c>
      <c r="F57" s="33"/>
      <c r="G57" s="33"/>
      <c r="H57" s="33"/>
      <c r="I57" s="38"/>
      <c r="J57" s="33"/>
      <c r="K57" s="37"/>
    </row>
    <row r="58" spans="1:11" s="18" customFormat="1" ht="73.8" customHeight="1">
      <c r="A58" s="11" t="s">
        <v>222</v>
      </c>
      <c r="B58" s="12"/>
      <c r="C58" s="13" t="s">
        <v>223</v>
      </c>
      <c r="D58" s="14" t="s">
        <v>224</v>
      </c>
      <c r="E58" s="15" t="s">
        <v>225</v>
      </c>
      <c r="F58" s="33"/>
      <c r="G58" s="33"/>
      <c r="H58" s="33"/>
      <c r="I58" s="38"/>
      <c r="J58" s="33"/>
      <c r="K58" s="37"/>
    </row>
    <row r="59" spans="1:11" s="18" customFormat="1" ht="56.4" customHeight="1">
      <c r="A59" s="11" t="s">
        <v>226</v>
      </c>
      <c r="B59" s="12" t="s">
        <v>202</v>
      </c>
      <c r="C59" s="13" t="s">
        <v>227</v>
      </c>
      <c r="D59" s="14" t="s">
        <v>228</v>
      </c>
      <c r="E59" s="15" t="s">
        <v>229</v>
      </c>
      <c r="F59" s="37"/>
      <c r="G59" s="37"/>
      <c r="H59" s="37">
        <f t="shared" ref="H59:H62" si="2">ROUND(F59+G59,2)</f>
        <v>0</v>
      </c>
      <c r="I59" s="38">
        <v>3.22</v>
      </c>
      <c r="J59" s="39">
        <v>54</v>
      </c>
      <c r="K59" s="37">
        <f t="shared" ref="K59:K62" si="3">ROUND(H59*J59,2)</f>
        <v>0</v>
      </c>
    </row>
    <row r="60" spans="1:11" s="18" customFormat="1" ht="56.4" customHeight="1">
      <c r="A60" s="11" t="s">
        <v>230</v>
      </c>
      <c r="B60" s="12" t="s">
        <v>202</v>
      </c>
      <c r="C60" s="13" t="s">
        <v>231</v>
      </c>
      <c r="D60" s="14" t="s">
        <v>232</v>
      </c>
      <c r="E60" s="15" t="s">
        <v>233</v>
      </c>
      <c r="F60" s="37"/>
      <c r="G60" s="37"/>
      <c r="H60" s="37">
        <f t="shared" si="2"/>
        <v>0</v>
      </c>
      <c r="I60" s="38">
        <v>3.93</v>
      </c>
      <c r="J60" s="39">
        <v>668</v>
      </c>
      <c r="K60" s="37">
        <f t="shared" si="3"/>
        <v>0</v>
      </c>
    </row>
    <row r="61" spans="1:11" s="18" customFormat="1" ht="56.4" customHeight="1">
      <c r="A61" s="31" t="s">
        <v>234</v>
      </c>
      <c r="B61" s="12" t="s">
        <v>202</v>
      </c>
      <c r="C61" s="13" t="s">
        <v>235</v>
      </c>
      <c r="D61" s="14" t="s">
        <v>236</v>
      </c>
      <c r="E61" s="15" t="s">
        <v>237</v>
      </c>
      <c r="F61" s="37"/>
      <c r="G61" s="37"/>
      <c r="H61" s="37">
        <f t="shared" si="2"/>
        <v>0</v>
      </c>
      <c r="I61" s="38">
        <v>4.3</v>
      </c>
      <c r="J61" s="39">
        <v>400</v>
      </c>
      <c r="K61" s="37">
        <f t="shared" si="3"/>
        <v>0</v>
      </c>
    </row>
    <row r="62" spans="1:11" s="18" customFormat="1" ht="56.4" customHeight="1">
      <c r="A62" s="11" t="s">
        <v>238</v>
      </c>
      <c r="B62" s="12" t="s">
        <v>202</v>
      </c>
      <c r="C62" s="13" t="s">
        <v>239</v>
      </c>
      <c r="D62" s="14" t="s">
        <v>240</v>
      </c>
      <c r="E62" s="40" t="s">
        <v>241</v>
      </c>
      <c r="F62" s="37"/>
      <c r="G62" s="37"/>
      <c r="H62" s="37">
        <f t="shared" si="2"/>
        <v>0</v>
      </c>
      <c r="I62" s="38">
        <v>4.7</v>
      </c>
      <c r="J62" s="39">
        <v>460</v>
      </c>
      <c r="K62" s="37">
        <f t="shared" si="3"/>
        <v>0</v>
      </c>
    </row>
    <row r="63" spans="1:11" s="18" customFormat="1" ht="23.4" customHeight="1">
      <c r="A63" s="11" t="s">
        <v>242</v>
      </c>
      <c r="B63" s="12"/>
      <c r="C63" s="13" t="s">
        <v>243</v>
      </c>
      <c r="D63" s="14" t="s">
        <v>244</v>
      </c>
      <c r="E63" s="15" t="s">
        <v>245</v>
      </c>
      <c r="F63" s="33"/>
      <c r="G63" s="33"/>
      <c r="H63" s="33"/>
      <c r="I63" s="38"/>
      <c r="J63" s="33"/>
      <c r="K63" s="37"/>
    </row>
    <row r="64" spans="1:11" s="18" customFormat="1" ht="90" customHeight="1">
      <c r="A64" s="31" t="s">
        <v>246</v>
      </c>
      <c r="B64" s="12" t="s">
        <v>202</v>
      </c>
      <c r="C64" s="13" t="s">
        <v>247</v>
      </c>
      <c r="D64" s="14" t="s">
        <v>248</v>
      </c>
      <c r="E64" s="40" t="s">
        <v>249</v>
      </c>
      <c r="F64" s="37"/>
      <c r="G64" s="37"/>
      <c r="H64" s="37">
        <f t="shared" ref="H64:H66" si="4">ROUND(F64+G64,2)</f>
        <v>0</v>
      </c>
      <c r="I64" s="38">
        <v>5.6</v>
      </c>
      <c r="J64" s="39">
        <v>60</v>
      </c>
      <c r="K64" s="37">
        <f t="shared" ref="K64:K66" si="5">ROUND(H64*J64,2)</f>
        <v>0</v>
      </c>
    </row>
    <row r="65" spans="1:11" s="18" customFormat="1" ht="127.2" customHeight="1">
      <c r="A65" s="11" t="s">
        <v>250</v>
      </c>
      <c r="B65" s="12" t="s">
        <v>251</v>
      </c>
      <c r="C65" s="41" t="s">
        <v>252</v>
      </c>
      <c r="D65" s="42" t="s">
        <v>253</v>
      </c>
      <c r="E65" s="43" t="s">
        <v>254</v>
      </c>
      <c r="F65" s="37"/>
      <c r="G65" s="37"/>
      <c r="H65" s="37">
        <f t="shared" si="4"/>
        <v>0</v>
      </c>
      <c r="I65" s="38">
        <v>80</v>
      </c>
      <c r="J65" s="39">
        <v>24</v>
      </c>
      <c r="K65" s="37">
        <f t="shared" si="5"/>
        <v>0</v>
      </c>
    </row>
    <row r="66" spans="1:11" s="18" customFormat="1" ht="51" customHeight="1">
      <c r="A66" s="11" t="s">
        <v>255</v>
      </c>
      <c r="B66" s="12" t="s">
        <v>202</v>
      </c>
      <c r="C66" s="44" t="s">
        <v>256</v>
      </c>
      <c r="D66" s="45" t="s">
        <v>257</v>
      </c>
      <c r="E66" s="46" t="s">
        <v>258</v>
      </c>
      <c r="F66" s="37"/>
      <c r="G66" s="37"/>
      <c r="H66" s="37">
        <f t="shared" si="4"/>
        <v>0</v>
      </c>
      <c r="I66" s="38">
        <v>2.8</v>
      </c>
      <c r="J66" s="39">
        <v>220</v>
      </c>
      <c r="K66" s="37">
        <f t="shared" si="5"/>
        <v>0</v>
      </c>
    </row>
    <row r="67" spans="1:11" s="18" customFormat="1" ht="36" customHeight="1">
      <c r="A67" s="11" t="s">
        <v>259</v>
      </c>
      <c r="B67" s="12"/>
      <c r="C67" s="13" t="s">
        <v>260</v>
      </c>
      <c r="D67" s="14" t="s">
        <v>261</v>
      </c>
      <c r="E67" s="15" t="s">
        <v>262</v>
      </c>
      <c r="F67" s="33"/>
      <c r="G67" s="33"/>
      <c r="H67" s="33"/>
      <c r="I67" s="38"/>
      <c r="J67" s="33"/>
      <c r="K67" s="37"/>
    </row>
    <row r="68" spans="1:11" s="18" customFormat="1" ht="55.8" customHeight="1">
      <c r="A68" s="11" t="s">
        <v>263</v>
      </c>
      <c r="B68" s="12"/>
      <c r="C68" s="13" t="s">
        <v>264</v>
      </c>
      <c r="D68" s="14" t="s">
        <v>265</v>
      </c>
      <c r="E68" s="15" t="s">
        <v>266</v>
      </c>
      <c r="F68" s="33"/>
      <c r="G68" s="33"/>
      <c r="H68" s="33"/>
      <c r="I68" s="38"/>
      <c r="J68" s="33"/>
      <c r="K68" s="37"/>
    </row>
    <row r="69" spans="1:11" s="18" customFormat="1" ht="91.8">
      <c r="A69" s="11" t="s">
        <v>267</v>
      </c>
      <c r="B69" s="12"/>
      <c r="C69" s="13" t="s">
        <v>268</v>
      </c>
      <c r="D69" s="14" t="s">
        <v>269</v>
      </c>
      <c r="E69" s="15" t="s">
        <v>270</v>
      </c>
      <c r="F69" s="33"/>
      <c r="G69" s="33"/>
      <c r="H69" s="33"/>
      <c r="I69" s="38"/>
      <c r="J69" s="33"/>
      <c r="K69" s="37"/>
    </row>
    <row r="70" spans="1:11" s="18" customFormat="1" ht="54" customHeight="1">
      <c r="A70" s="11" t="s">
        <v>271</v>
      </c>
      <c r="B70" s="12" t="s">
        <v>202</v>
      </c>
      <c r="C70" s="13" t="s">
        <v>272</v>
      </c>
      <c r="D70" s="14" t="s">
        <v>273</v>
      </c>
      <c r="E70" s="15" t="s">
        <v>274</v>
      </c>
      <c r="F70" s="37"/>
      <c r="G70" s="37"/>
      <c r="H70" s="37">
        <f t="shared" ref="H70:H73" si="6">ROUND(F70+G70,2)</f>
        <v>0</v>
      </c>
      <c r="I70" s="38">
        <v>2.2200000000000002</v>
      </c>
      <c r="J70" s="39">
        <v>4374</v>
      </c>
      <c r="K70" s="37">
        <f t="shared" ref="K70:K73" si="7">ROUND(H70*J70,2)</f>
        <v>0</v>
      </c>
    </row>
    <row r="71" spans="1:11" s="18" customFormat="1" ht="54" customHeight="1">
      <c r="A71" s="11" t="s">
        <v>275</v>
      </c>
      <c r="B71" s="12" t="s">
        <v>202</v>
      </c>
      <c r="C71" s="13" t="s">
        <v>276</v>
      </c>
      <c r="D71" s="14" t="s">
        <v>277</v>
      </c>
      <c r="E71" s="15" t="s">
        <v>278</v>
      </c>
      <c r="F71" s="37"/>
      <c r="G71" s="37"/>
      <c r="H71" s="37">
        <f t="shared" si="6"/>
        <v>0</v>
      </c>
      <c r="I71" s="38">
        <v>2.96</v>
      </c>
      <c r="J71" s="39">
        <v>1380</v>
      </c>
      <c r="K71" s="37">
        <f t="shared" si="7"/>
        <v>0</v>
      </c>
    </row>
    <row r="72" spans="1:11" s="18" customFormat="1" ht="54" customHeight="1">
      <c r="A72" s="11" t="s">
        <v>279</v>
      </c>
      <c r="B72" s="12" t="s">
        <v>202</v>
      </c>
      <c r="C72" s="13" t="s">
        <v>280</v>
      </c>
      <c r="D72" s="14" t="s">
        <v>281</v>
      </c>
      <c r="E72" s="15" t="s">
        <v>282</v>
      </c>
      <c r="F72" s="37"/>
      <c r="G72" s="37"/>
      <c r="H72" s="37">
        <f t="shared" si="6"/>
        <v>0</v>
      </c>
      <c r="I72" s="38">
        <v>3.87</v>
      </c>
      <c r="J72" s="39">
        <v>12142</v>
      </c>
      <c r="K72" s="37">
        <f t="shared" si="7"/>
        <v>0</v>
      </c>
    </row>
    <row r="73" spans="1:11" s="18" customFormat="1" ht="54" customHeight="1">
      <c r="A73" s="11" t="s">
        <v>283</v>
      </c>
      <c r="B73" s="12" t="s">
        <v>202</v>
      </c>
      <c r="C73" s="13" t="s">
        <v>284</v>
      </c>
      <c r="D73" s="14" t="s">
        <v>285</v>
      </c>
      <c r="E73" s="15" t="s">
        <v>286</v>
      </c>
      <c r="F73" s="37"/>
      <c r="G73" s="37"/>
      <c r="H73" s="37">
        <f t="shared" si="6"/>
        <v>0</v>
      </c>
      <c r="I73" s="38">
        <v>5.25</v>
      </c>
      <c r="J73" s="39">
        <v>460</v>
      </c>
      <c r="K73" s="37">
        <f t="shared" si="7"/>
        <v>0</v>
      </c>
    </row>
    <row r="74" spans="1:11" s="18" customFormat="1" ht="80.400000000000006" customHeight="1">
      <c r="A74" s="11" t="s">
        <v>287</v>
      </c>
      <c r="B74" s="12"/>
      <c r="C74" s="13" t="s">
        <v>288</v>
      </c>
      <c r="D74" s="14" t="s">
        <v>289</v>
      </c>
      <c r="E74" s="15" t="s">
        <v>290</v>
      </c>
      <c r="F74" s="33"/>
      <c r="G74" s="33"/>
      <c r="H74" s="33"/>
      <c r="I74" s="38"/>
      <c r="J74" s="33"/>
      <c r="K74" s="37"/>
    </row>
    <row r="75" spans="1:11" s="18" customFormat="1" ht="82.2" customHeight="1">
      <c r="A75" s="11" t="s">
        <v>291</v>
      </c>
      <c r="B75" s="12"/>
      <c r="C75" s="13" t="s">
        <v>292</v>
      </c>
      <c r="D75" s="14" t="s">
        <v>293</v>
      </c>
      <c r="E75" s="15" t="s">
        <v>294</v>
      </c>
      <c r="F75" s="33"/>
      <c r="G75" s="33"/>
      <c r="H75" s="33"/>
      <c r="I75" s="38"/>
      <c r="J75" s="33"/>
      <c r="K75" s="37"/>
    </row>
    <row r="76" spans="1:11" s="18" customFormat="1" ht="55.2" customHeight="1">
      <c r="A76" s="11" t="s">
        <v>295</v>
      </c>
      <c r="B76" s="12" t="s">
        <v>202</v>
      </c>
      <c r="C76" s="13" t="s">
        <v>296</v>
      </c>
      <c r="D76" s="14" t="s">
        <v>297</v>
      </c>
      <c r="E76" s="15" t="s">
        <v>298</v>
      </c>
      <c r="F76" s="37"/>
      <c r="G76" s="37"/>
      <c r="H76" s="37">
        <f t="shared" ref="H76:H80" si="8">ROUND(F76+G76,2)</f>
        <v>0</v>
      </c>
      <c r="I76" s="38">
        <v>2.7</v>
      </c>
      <c r="J76" s="39">
        <v>1446</v>
      </c>
      <c r="K76" s="37">
        <f t="shared" ref="K76:K80" si="9">ROUND(H76*J76,2)</f>
        <v>0</v>
      </c>
    </row>
    <row r="77" spans="1:11" s="18" customFormat="1" ht="55.2" customHeight="1">
      <c r="A77" s="11" t="s">
        <v>299</v>
      </c>
      <c r="B77" s="12" t="s">
        <v>202</v>
      </c>
      <c r="C77" s="13" t="s">
        <v>300</v>
      </c>
      <c r="D77" s="14" t="s">
        <v>301</v>
      </c>
      <c r="E77" s="15" t="s">
        <v>302</v>
      </c>
      <c r="F77" s="37"/>
      <c r="G77" s="37"/>
      <c r="H77" s="37">
        <f t="shared" si="8"/>
        <v>0</v>
      </c>
      <c r="I77" s="38">
        <v>3.46</v>
      </c>
      <c r="J77" s="39">
        <v>42</v>
      </c>
      <c r="K77" s="37">
        <f t="shared" si="9"/>
        <v>0</v>
      </c>
    </row>
    <row r="78" spans="1:11" s="18" customFormat="1" ht="55.2" customHeight="1">
      <c r="A78" s="11" t="s">
        <v>303</v>
      </c>
      <c r="B78" s="12" t="s">
        <v>202</v>
      </c>
      <c r="C78" s="13" t="s">
        <v>304</v>
      </c>
      <c r="D78" s="14" t="s">
        <v>305</v>
      </c>
      <c r="E78" s="15" t="s">
        <v>306</v>
      </c>
      <c r="F78" s="37"/>
      <c r="G78" s="37"/>
      <c r="H78" s="37">
        <f t="shared" si="8"/>
        <v>0</v>
      </c>
      <c r="I78" s="38">
        <v>4.58</v>
      </c>
      <c r="J78" s="39">
        <v>3340</v>
      </c>
      <c r="K78" s="37">
        <f t="shared" si="9"/>
        <v>0</v>
      </c>
    </row>
    <row r="79" spans="1:11" s="18" customFormat="1" ht="56.25" customHeight="1">
      <c r="A79" s="11" t="s">
        <v>307</v>
      </c>
      <c r="B79" s="12" t="s">
        <v>202</v>
      </c>
      <c r="C79" s="13" t="s">
        <v>308</v>
      </c>
      <c r="D79" s="14" t="s">
        <v>309</v>
      </c>
      <c r="E79" s="15" t="s">
        <v>310</v>
      </c>
      <c r="F79" s="37"/>
      <c r="G79" s="37"/>
      <c r="H79" s="37">
        <f t="shared" si="8"/>
        <v>0</v>
      </c>
      <c r="I79" s="38">
        <v>6.28</v>
      </c>
      <c r="J79" s="39">
        <v>220</v>
      </c>
      <c r="K79" s="37">
        <f t="shared" si="9"/>
        <v>0</v>
      </c>
    </row>
    <row r="80" spans="1:11" s="18" customFormat="1" ht="117.6" customHeight="1">
      <c r="A80" s="11" t="s">
        <v>311</v>
      </c>
      <c r="B80" s="12" t="s">
        <v>202</v>
      </c>
      <c r="C80" s="13" t="s">
        <v>312</v>
      </c>
      <c r="D80" s="14" t="s">
        <v>313</v>
      </c>
      <c r="E80" s="40" t="s">
        <v>314</v>
      </c>
      <c r="F80" s="37"/>
      <c r="G80" s="37"/>
      <c r="H80" s="37">
        <f t="shared" si="8"/>
        <v>0</v>
      </c>
      <c r="I80" s="38">
        <v>2.5499999999999998</v>
      </c>
      <c r="J80" s="39">
        <v>8</v>
      </c>
      <c r="K80" s="37">
        <f t="shared" si="9"/>
        <v>0</v>
      </c>
    </row>
    <row r="81" spans="1:11" s="18" customFormat="1" ht="30.6">
      <c r="A81" s="11" t="s">
        <v>315</v>
      </c>
      <c r="B81" s="12"/>
      <c r="C81" s="13" t="s">
        <v>316</v>
      </c>
      <c r="D81" s="14" t="s">
        <v>317</v>
      </c>
      <c r="E81" s="15" t="s">
        <v>318</v>
      </c>
      <c r="F81" s="33"/>
      <c r="G81" s="33"/>
      <c r="H81" s="33"/>
      <c r="I81" s="38"/>
      <c r="J81" s="33"/>
      <c r="K81" s="37"/>
    </row>
    <row r="82" spans="1:11" s="18" customFormat="1" ht="141" customHeight="1">
      <c r="A82" s="11" t="s">
        <v>319</v>
      </c>
      <c r="B82" s="12"/>
      <c r="C82" s="13" t="s">
        <v>320</v>
      </c>
      <c r="D82" s="14" t="s">
        <v>321</v>
      </c>
      <c r="E82" s="15" t="s">
        <v>322</v>
      </c>
      <c r="F82" s="33"/>
      <c r="G82" s="33"/>
      <c r="H82" s="33"/>
      <c r="I82" s="38"/>
      <c r="J82" s="33"/>
      <c r="K82" s="37"/>
    </row>
    <row r="83" spans="1:11" s="18" customFormat="1" ht="94.8" customHeight="1">
      <c r="A83" s="11" t="s">
        <v>323</v>
      </c>
      <c r="B83" s="12" t="s">
        <v>251</v>
      </c>
      <c r="C83" s="41" t="s">
        <v>324</v>
      </c>
      <c r="D83" s="42" t="s">
        <v>325</v>
      </c>
      <c r="E83" s="43" t="s">
        <v>326</v>
      </c>
      <c r="F83" s="37"/>
      <c r="G83" s="37"/>
      <c r="H83" s="37">
        <f t="shared" ref="H83:H86" si="10">ROUND(F83+G83,2)</f>
        <v>0</v>
      </c>
      <c r="I83" s="38">
        <v>26.13</v>
      </c>
      <c r="J83" s="39">
        <v>176</v>
      </c>
      <c r="K83" s="37">
        <f t="shared" ref="K83:K86" si="11">ROUND(H83*J83,2)</f>
        <v>0</v>
      </c>
    </row>
    <row r="84" spans="1:11" s="18" customFormat="1" ht="97.8" customHeight="1">
      <c r="A84" s="11" t="s">
        <v>327</v>
      </c>
      <c r="B84" s="12" t="s">
        <v>251</v>
      </c>
      <c r="C84" s="41" t="s">
        <v>328</v>
      </c>
      <c r="D84" s="42" t="s">
        <v>329</v>
      </c>
      <c r="E84" s="43" t="s">
        <v>330</v>
      </c>
      <c r="F84" s="37"/>
      <c r="G84" s="37"/>
      <c r="H84" s="37">
        <f t="shared" si="10"/>
        <v>0</v>
      </c>
      <c r="I84" s="38">
        <v>35.42</v>
      </c>
      <c r="J84" s="39">
        <v>4</v>
      </c>
      <c r="K84" s="37">
        <f t="shared" si="11"/>
        <v>0</v>
      </c>
    </row>
    <row r="85" spans="1:11" s="18" customFormat="1" ht="99.6" customHeight="1">
      <c r="A85" s="11" t="s">
        <v>331</v>
      </c>
      <c r="B85" s="12" t="s">
        <v>251</v>
      </c>
      <c r="C85" s="41" t="s">
        <v>332</v>
      </c>
      <c r="D85" s="42" t="s">
        <v>333</v>
      </c>
      <c r="E85" s="43" t="s">
        <v>334</v>
      </c>
      <c r="F85" s="37"/>
      <c r="G85" s="37"/>
      <c r="H85" s="37">
        <f t="shared" si="10"/>
        <v>0</v>
      </c>
      <c r="I85" s="38">
        <v>42.44</v>
      </c>
      <c r="J85" s="39">
        <v>112</v>
      </c>
      <c r="K85" s="37">
        <f t="shared" si="11"/>
        <v>0</v>
      </c>
    </row>
    <row r="86" spans="1:11" s="18" customFormat="1" ht="99.6" customHeight="1">
      <c r="A86" s="11" t="s">
        <v>335</v>
      </c>
      <c r="B86" s="12" t="s">
        <v>251</v>
      </c>
      <c r="C86" s="41" t="s">
        <v>336</v>
      </c>
      <c r="D86" s="42" t="s">
        <v>337</v>
      </c>
      <c r="E86" s="43" t="s">
        <v>338</v>
      </c>
      <c r="F86" s="37"/>
      <c r="G86" s="37"/>
      <c r="H86" s="37">
        <f t="shared" si="10"/>
        <v>0</v>
      </c>
      <c r="I86" s="38">
        <v>62.58</v>
      </c>
      <c r="J86" s="39">
        <v>54</v>
      </c>
      <c r="K86" s="37">
        <f t="shared" si="11"/>
        <v>0</v>
      </c>
    </row>
    <row r="87" spans="1:11" s="18" customFormat="1" ht="99.6" customHeight="1">
      <c r="A87" s="11" t="s">
        <v>339</v>
      </c>
      <c r="B87" s="12"/>
      <c r="C87" s="13" t="s">
        <v>340</v>
      </c>
      <c r="D87" s="14" t="s">
        <v>341</v>
      </c>
      <c r="E87" s="15" t="s">
        <v>342</v>
      </c>
      <c r="F87" s="33"/>
      <c r="G87" s="33"/>
      <c r="H87" s="33"/>
      <c r="I87" s="38"/>
      <c r="J87" s="33"/>
      <c r="K87" s="37"/>
    </row>
    <row r="88" spans="1:11" s="18" customFormat="1" ht="75.599999999999994" customHeight="1">
      <c r="A88" s="11" t="s">
        <v>343</v>
      </c>
      <c r="B88" s="12" t="s">
        <v>251</v>
      </c>
      <c r="C88" s="13" t="s">
        <v>344</v>
      </c>
      <c r="D88" s="42" t="s">
        <v>345</v>
      </c>
      <c r="E88" s="43" t="s">
        <v>346</v>
      </c>
      <c r="F88" s="37"/>
      <c r="G88" s="37"/>
      <c r="H88" s="37">
        <f t="shared" ref="H88:H90" si="12">ROUND(F88+G88,2)</f>
        <v>0</v>
      </c>
      <c r="I88" s="38">
        <v>5.5</v>
      </c>
      <c r="J88" s="39">
        <v>28</v>
      </c>
      <c r="K88" s="37">
        <f t="shared" ref="K88:K90" si="13">ROUND(H88*J88,2)</f>
        <v>0</v>
      </c>
    </row>
    <row r="89" spans="1:11" s="18" customFormat="1" ht="75.599999999999994" customHeight="1">
      <c r="A89" s="11" t="s">
        <v>347</v>
      </c>
      <c r="B89" s="12" t="s">
        <v>251</v>
      </c>
      <c r="C89" s="41" t="s">
        <v>348</v>
      </c>
      <c r="D89" s="42" t="s">
        <v>349</v>
      </c>
      <c r="E89" s="43" t="s">
        <v>350</v>
      </c>
      <c r="F89" s="37"/>
      <c r="G89" s="37"/>
      <c r="H89" s="37">
        <f t="shared" si="12"/>
        <v>0</v>
      </c>
      <c r="I89" s="38">
        <v>9</v>
      </c>
      <c r="J89" s="39">
        <v>30</v>
      </c>
      <c r="K89" s="37">
        <f t="shared" si="13"/>
        <v>0</v>
      </c>
    </row>
    <row r="90" spans="1:11" s="18" customFormat="1" ht="75.599999999999994" customHeight="1">
      <c r="A90" s="31" t="s">
        <v>351</v>
      </c>
      <c r="B90" s="12" t="s">
        <v>251</v>
      </c>
      <c r="C90" s="41" t="s">
        <v>352</v>
      </c>
      <c r="D90" s="42" t="s">
        <v>353</v>
      </c>
      <c r="E90" s="43" t="s">
        <v>354</v>
      </c>
      <c r="F90" s="37"/>
      <c r="G90" s="37"/>
      <c r="H90" s="37">
        <f t="shared" si="12"/>
        <v>0</v>
      </c>
      <c r="I90" s="38">
        <v>13</v>
      </c>
      <c r="J90" s="39">
        <v>40</v>
      </c>
      <c r="K90" s="37">
        <f t="shared" si="13"/>
        <v>0</v>
      </c>
    </row>
    <row r="91" spans="1:11" s="18" customFormat="1" ht="96" customHeight="1">
      <c r="A91" s="31" t="s">
        <v>355</v>
      </c>
      <c r="B91" s="12"/>
      <c r="C91" s="13" t="s">
        <v>356</v>
      </c>
      <c r="D91" s="14" t="s">
        <v>357</v>
      </c>
      <c r="E91" s="40" t="s">
        <v>358</v>
      </c>
      <c r="F91" s="47"/>
      <c r="G91" s="47"/>
      <c r="H91" s="47"/>
      <c r="I91" s="38"/>
      <c r="J91" s="47"/>
      <c r="K91" s="37"/>
    </row>
    <row r="92" spans="1:11" s="18" customFormat="1" ht="79.8" customHeight="1">
      <c r="A92" s="31" t="s">
        <v>359</v>
      </c>
      <c r="B92" s="12" t="s">
        <v>251</v>
      </c>
      <c r="C92" s="41" t="s">
        <v>360</v>
      </c>
      <c r="D92" s="42" t="s">
        <v>361</v>
      </c>
      <c r="E92" s="43" t="s">
        <v>362</v>
      </c>
      <c r="F92" s="37"/>
      <c r="G92" s="37"/>
      <c r="H92" s="37">
        <f t="shared" ref="H92:H94" si="14">ROUND(F92+G92,2)</f>
        <v>0</v>
      </c>
      <c r="I92" s="38">
        <v>8</v>
      </c>
      <c r="J92" s="39">
        <v>228</v>
      </c>
      <c r="K92" s="37">
        <f t="shared" ref="K92:K94" si="15">ROUND(H92*J92,2)</f>
        <v>0</v>
      </c>
    </row>
    <row r="93" spans="1:11" s="18" customFormat="1" ht="79.8" customHeight="1">
      <c r="A93" s="31" t="s">
        <v>363</v>
      </c>
      <c r="B93" s="12" t="s">
        <v>251</v>
      </c>
      <c r="C93" s="41" t="s">
        <v>364</v>
      </c>
      <c r="D93" s="42" t="s">
        <v>365</v>
      </c>
      <c r="E93" s="43" t="s">
        <v>366</v>
      </c>
      <c r="F93" s="37"/>
      <c r="G93" s="37"/>
      <c r="H93" s="37">
        <f t="shared" si="14"/>
        <v>0</v>
      </c>
      <c r="I93" s="38">
        <v>12</v>
      </c>
      <c r="J93" s="39">
        <v>26</v>
      </c>
      <c r="K93" s="37">
        <f t="shared" si="15"/>
        <v>0</v>
      </c>
    </row>
    <row r="94" spans="1:11" s="18" customFormat="1" ht="79.8" customHeight="1">
      <c r="A94" s="31" t="s">
        <v>367</v>
      </c>
      <c r="B94" s="12" t="s">
        <v>251</v>
      </c>
      <c r="C94" s="41" t="s">
        <v>368</v>
      </c>
      <c r="D94" s="42" t="s">
        <v>369</v>
      </c>
      <c r="E94" s="43" t="s">
        <v>370</v>
      </c>
      <c r="F94" s="37"/>
      <c r="G94" s="37"/>
      <c r="H94" s="37">
        <f t="shared" si="14"/>
        <v>0</v>
      </c>
      <c r="I94" s="38">
        <v>15</v>
      </c>
      <c r="J94" s="39">
        <v>40</v>
      </c>
      <c r="K94" s="37">
        <f t="shared" si="15"/>
        <v>0</v>
      </c>
    </row>
    <row r="95" spans="1:11" s="18" customFormat="1" ht="91.8">
      <c r="A95" s="11" t="s">
        <v>371</v>
      </c>
      <c r="B95" s="12"/>
      <c r="C95" s="13" t="s">
        <v>372</v>
      </c>
      <c r="D95" s="14" t="s">
        <v>373</v>
      </c>
      <c r="E95" s="15" t="s">
        <v>374</v>
      </c>
      <c r="F95" s="33"/>
      <c r="G95" s="33"/>
      <c r="H95" s="33"/>
      <c r="I95" s="38"/>
      <c r="J95" s="33"/>
      <c r="K95" s="37"/>
    </row>
    <row r="96" spans="1:11" s="18" customFormat="1" ht="82.2" customHeight="1">
      <c r="A96" s="11" t="s">
        <v>375</v>
      </c>
      <c r="B96" s="12" t="s">
        <v>251</v>
      </c>
      <c r="C96" s="13" t="s">
        <v>376</v>
      </c>
      <c r="D96" s="42" t="s">
        <v>377</v>
      </c>
      <c r="E96" s="43" t="s">
        <v>378</v>
      </c>
      <c r="F96" s="37"/>
      <c r="G96" s="37"/>
      <c r="H96" s="37">
        <f t="shared" ref="H96:H101" si="16">ROUND(F96+G96,2)</f>
        <v>0</v>
      </c>
      <c r="I96" s="38">
        <v>5</v>
      </c>
      <c r="J96" s="39">
        <v>674</v>
      </c>
      <c r="K96" s="37">
        <f t="shared" ref="K96:K101" si="17">ROUND(H96*J96,2)</f>
        <v>0</v>
      </c>
    </row>
    <row r="97" spans="1:11" s="18" customFormat="1" ht="82.2" customHeight="1">
      <c r="A97" s="11" t="s">
        <v>379</v>
      </c>
      <c r="B97" s="12" t="s">
        <v>251</v>
      </c>
      <c r="C97" s="41" t="s">
        <v>380</v>
      </c>
      <c r="D97" s="42" t="s">
        <v>381</v>
      </c>
      <c r="E97" s="43" t="s">
        <v>382</v>
      </c>
      <c r="F97" s="37"/>
      <c r="G97" s="37"/>
      <c r="H97" s="37">
        <f t="shared" si="16"/>
        <v>0</v>
      </c>
      <c r="I97" s="38">
        <v>8</v>
      </c>
      <c r="J97" s="39">
        <v>562</v>
      </c>
      <c r="K97" s="37">
        <f t="shared" si="17"/>
        <v>0</v>
      </c>
    </row>
    <row r="98" spans="1:11" s="18" customFormat="1" ht="82.2" customHeight="1">
      <c r="A98" s="31" t="s">
        <v>383</v>
      </c>
      <c r="B98" s="12" t="s">
        <v>251</v>
      </c>
      <c r="C98" s="41" t="s">
        <v>384</v>
      </c>
      <c r="D98" s="42" t="s">
        <v>385</v>
      </c>
      <c r="E98" s="43" t="s">
        <v>386</v>
      </c>
      <c r="F98" s="37"/>
      <c r="G98" s="37"/>
      <c r="H98" s="37">
        <f t="shared" si="16"/>
        <v>0</v>
      </c>
      <c r="I98" s="38">
        <v>12</v>
      </c>
      <c r="J98" s="39">
        <v>2</v>
      </c>
      <c r="K98" s="37">
        <f t="shared" si="17"/>
        <v>0</v>
      </c>
    </row>
    <row r="99" spans="1:11" s="18" customFormat="1" ht="115.2" customHeight="1">
      <c r="A99" s="11" t="s">
        <v>387</v>
      </c>
      <c r="B99" s="12" t="s">
        <v>251</v>
      </c>
      <c r="C99" s="13" t="s">
        <v>388</v>
      </c>
      <c r="D99" s="14" t="s">
        <v>389</v>
      </c>
      <c r="E99" s="15" t="s">
        <v>390</v>
      </c>
      <c r="F99" s="37"/>
      <c r="G99" s="37"/>
      <c r="H99" s="37">
        <f t="shared" si="16"/>
        <v>0</v>
      </c>
      <c r="I99" s="38">
        <v>11</v>
      </c>
      <c r="J99" s="39">
        <v>4322</v>
      </c>
      <c r="K99" s="37">
        <f t="shared" si="17"/>
        <v>0</v>
      </c>
    </row>
    <row r="100" spans="1:11" s="18" customFormat="1" ht="124.2" customHeight="1">
      <c r="A100" s="31" t="s">
        <v>391</v>
      </c>
      <c r="B100" s="12" t="s">
        <v>251</v>
      </c>
      <c r="C100" s="13" t="s">
        <v>392</v>
      </c>
      <c r="D100" s="14" t="s">
        <v>393</v>
      </c>
      <c r="E100" s="15" t="s">
        <v>394</v>
      </c>
      <c r="F100" s="37"/>
      <c r="G100" s="37"/>
      <c r="H100" s="37">
        <f t="shared" si="16"/>
        <v>0</v>
      </c>
      <c r="I100" s="38">
        <v>17</v>
      </c>
      <c r="J100" s="39">
        <v>4930</v>
      </c>
      <c r="K100" s="37">
        <f t="shared" si="17"/>
        <v>0</v>
      </c>
    </row>
    <row r="101" spans="1:11" s="18" customFormat="1" ht="96.6" customHeight="1">
      <c r="A101" s="11" t="s">
        <v>395</v>
      </c>
      <c r="B101" s="12" t="s">
        <v>251</v>
      </c>
      <c r="C101" s="41" t="s">
        <v>396</v>
      </c>
      <c r="D101" s="42" t="s">
        <v>397</v>
      </c>
      <c r="E101" s="43" t="s">
        <v>398</v>
      </c>
      <c r="F101" s="37"/>
      <c r="G101" s="37"/>
      <c r="H101" s="37">
        <f t="shared" si="16"/>
        <v>0</v>
      </c>
      <c r="I101" s="38">
        <v>40</v>
      </c>
      <c r="J101" s="39">
        <v>246</v>
      </c>
      <c r="K101" s="37">
        <f t="shared" si="17"/>
        <v>0</v>
      </c>
    </row>
    <row r="102" spans="1:11" s="18" customFormat="1" ht="134.4" customHeight="1">
      <c r="A102" s="11" t="s">
        <v>399</v>
      </c>
      <c r="B102" s="12"/>
      <c r="C102" s="13" t="s">
        <v>400</v>
      </c>
      <c r="D102" s="14" t="s">
        <v>401</v>
      </c>
      <c r="E102" s="15" t="s">
        <v>402</v>
      </c>
      <c r="F102" s="33"/>
      <c r="G102" s="33"/>
      <c r="H102" s="33"/>
      <c r="I102" s="38"/>
      <c r="J102" s="33"/>
      <c r="K102" s="37"/>
    </row>
    <row r="103" spans="1:11" s="18" customFormat="1" ht="134.4" customHeight="1">
      <c r="A103" s="11" t="s">
        <v>403</v>
      </c>
      <c r="B103" s="12" t="s">
        <v>251</v>
      </c>
      <c r="C103" s="13" t="s">
        <v>404</v>
      </c>
      <c r="D103" s="14" t="s">
        <v>405</v>
      </c>
      <c r="E103" s="15" t="s">
        <v>406</v>
      </c>
      <c r="F103" s="37"/>
      <c r="G103" s="37"/>
      <c r="H103" s="37">
        <f t="shared" ref="H103:H105" si="18">ROUND(F103+G103,2)</f>
        <v>0</v>
      </c>
      <c r="I103" s="38">
        <v>20</v>
      </c>
      <c r="J103" s="39">
        <v>2096</v>
      </c>
      <c r="K103" s="37">
        <f t="shared" ref="K103:K105" si="19">ROUND(H103*J103,2)</f>
        <v>0</v>
      </c>
    </row>
    <row r="104" spans="1:11" s="18" customFormat="1" ht="109.2" customHeight="1">
      <c r="A104" s="11" t="s">
        <v>407</v>
      </c>
      <c r="B104" s="12" t="s">
        <v>251</v>
      </c>
      <c r="C104" s="13" t="s">
        <v>408</v>
      </c>
      <c r="D104" s="14" t="s">
        <v>409</v>
      </c>
      <c r="E104" s="15" t="s">
        <v>410</v>
      </c>
      <c r="F104" s="37"/>
      <c r="G104" s="37"/>
      <c r="H104" s="37">
        <f t="shared" si="18"/>
        <v>0</v>
      </c>
      <c r="I104" s="38">
        <v>24</v>
      </c>
      <c r="J104" s="39">
        <v>16</v>
      </c>
      <c r="K104" s="37">
        <f t="shared" si="19"/>
        <v>0</v>
      </c>
    </row>
    <row r="105" spans="1:11" s="18" customFormat="1" ht="101.4" customHeight="1">
      <c r="A105" s="11" t="s">
        <v>411</v>
      </c>
      <c r="B105" s="12" t="s">
        <v>251</v>
      </c>
      <c r="C105" s="13" t="s">
        <v>412</v>
      </c>
      <c r="D105" s="14" t="s">
        <v>413</v>
      </c>
      <c r="E105" s="15" t="s">
        <v>414</v>
      </c>
      <c r="F105" s="37"/>
      <c r="G105" s="37"/>
      <c r="H105" s="37">
        <f t="shared" si="18"/>
        <v>0</v>
      </c>
      <c r="I105" s="38">
        <v>28</v>
      </c>
      <c r="J105" s="39">
        <v>134</v>
      </c>
      <c r="K105" s="37">
        <f t="shared" si="19"/>
        <v>0</v>
      </c>
    </row>
    <row r="106" spans="1:11" s="18" customFormat="1" ht="96" customHeight="1">
      <c r="A106" s="31" t="s">
        <v>415</v>
      </c>
      <c r="B106" s="12"/>
      <c r="C106" s="13" t="s">
        <v>416</v>
      </c>
      <c r="D106" s="14" t="s">
        <v>417</v>
      </c>
      <c r="E106" s="15" t="s">
        <v>418</v>
      </c>
      <c r="F106" s="37"/>
      <c r="G106" s="37"/>
      <c r="H106" s="37"/>
      <c r="I106" s="38"/>
      <c r="J106" s="39"/>
      <c r="K106" s="37"/>
    </row>
    <row r="107" spans="1:11" s="18" customFormat="1" ht="96" customHeight="1">
      <c r="A107" s="31" t="s">
        <v>419</v>
      </c>
      <c r="B107" s="12" t="s">
        <v>202</v>
      </c>
      <c r="C107" s="13" t="s">
        <v>420</v>
      </c>
      <c r="D107" s="14" t="s">
        <v>421</v>
      </c>
      <c r="E107" s="15" t="s">
        <v>422</v>
      </c>
      <c r="F107" s="37"/>
      <c r="G107" s="37"/>
      <c r="H107" s="37">
        <f t="shared" ref="H107:H109" si="20">ROUND(F107+G107,2)</f>
        <v>0</v>
      </c>
      <c r="I107" s="38">
        <v>3.9</v>
      </c>
      <c r="J107" s="39">
        <v>420</v>
      </c>
      <c r="K107" s="37">
        <f t="shared" ref="K107:K109" si="21">ROUND(H107*J107,2)</f>
        <v>0</v>
      </c>
    </row>
    <row r="108" spans="1:11" s="18" customFormat="1" ht="96" customHeight="1">
      <c r="A108" s="31" t="s">
        <v>423</v>
      </c>
      <c r="B108" s="12" t="s">
        <v>202</v>
      </c>
      <c r="C108" s="13" t="s">
        <v>424</v>
      </c>
      <c r="D108" s="14" t="s">
        <v>425</v>
      </c>
      <c r="E108" s="15" t="s">
        <v>426</v>
      </c>
      <c r="F108" s="37"/>
      <c r="G108" s="37"/>
      <c r="H108" s="37">
        <f t="shared" si="20"/>
        <v>0</v>
      </c>
      <c r="I108" s="38">
        <v>5.6</v>
      </c>
      <c r="J108" s="39">
        <v>140</v>
      </c>
      <c r="K108" s="37">
        <f t="shared" si="21"/>
        <v>0</v>
      </c>
    </row>
    <row r="109" spans="1:11" s="18" customFormat="1" ht="96" customHeight="1">
      <c r="A109" s="31" t="s">
        <v>427</v>
      </c>
      <c r="B109" s="12" t="s">
        <v>251</v>
      </c>
      <c r="C109" s="13" t="s">
        <v>428</v>
      </c>
      <c r="D109" s="13" t="s">
        <v>429</v>
      </c>
      <c r="E109" s="15" t="s">
        <v>430</v>
      </c>
      <c r="F109" s="37"/>
      <c r="G109" s="37"/>
      <c r="H109" s="37">
        <f t="shared" si="20"/>
        <v>0</v>
      </c>
      <c r="I109" s="38">
        <v>1.6</v>
      </c>
      <c r="J109" s="39">
        <v>580</v>
      </c>
      <c r="K109" s="37">
        <f t="shared" si="21"/>
        <v>0</v>
      </c>
    </row>
    <row r="110" spans="1:11" s="18" customFormat="1" ht="55.8" customHeight="1">
      <c r="A110" s="11" t="s">
        <v>431</v>
      </c>
      <c r="B110" s="12"/>
      <c r="C110" s="13" t="s">
        <v>432</v>
      </c>
      <c r="D110" s="14" t="s">
        <v>433</v>
      </c>
      <c r="E110" s="15" t="s">
        <v>434</v>
      </c>
      <c r="F110" s="33"/>
      <c r="G110" s="33"/>
      <c r="H110" s="33"/>
      <c r="I110" s="38"/>
      <c r="J110" s="33"/>
      <c r="K110" s="37"/>
    </row>
    <row r="111" spans="1:11" s="18" customFormat="1" ht="94.8" customHeight="1">
      <c r="A111" s="11" t="s">
        <v>435</v>
      </c>
      <c r="B111" s="12" t="s">
        <v>251</v>
      </c>
      <c r="C111" s="48" t="s">
        <v>436</v>
      </c>
      <c r="D111" s="42" t="s">
        <v>437</v>
      </c>
      <c r="E111" s="43" t="s">
        <v>438</v>
      </c>
      <c r="F111" s="37"/>
      <c r="G111" s="37"/>
      <c r="H111" s="37">
        <f t="shared" ref="H111:H119" si="22">ROUND(F111+G111,2)</f>
        <v>0</v>
      </c>
      <c r="I111" s="38">
        <v>22.13</v>
      </c>
      <c r="J111" s="39">
        <v>8</v>
      </c>
      <c r="K111" s="37">
        <f t="shared" ref="K111:K119" si="23">ROUND(H111*J111,2)</f>
        <v>0</v>
      </c>
    </row>
    <row r="112" spans="1:11" s="18" customFormat="1" ht="55.8" customHeight="1">
      <c r="A112" s="11" t="s">
        <v>439</v>
      </c>
      <c r="B112" s="12" t="s">
        <v>251</v>
      </c>
      <c r="C112" s="41" t="s">
        <v>440</v>
      </c>
      <c r="D112" s="42" t="s">
        <v>441</v>
      </c>
      <c r="E112" s="43" t="s">
        <v>442</v>
      </c>
      <c r="F112" s="37"/>
      <c r="G112" s="37"/>
      <c r="H112" s="37">
        <f t="shared" si="22"/>
        <v>0</v>
      </c>
      <c r="I112" s="38">
        <v>9.6300000000000008</v>
      </c>
      <c r="J112" s="39">
        <v>16</v>
      </c>
      <c r="K112" s="37">
        <f t="shared" si="23"/>
        <v>0</v>
      </c>
    </row>
    <row r="113" spans="1:11" s="18" customFormat="1" ht="138.6" customHeight="1">
      <c r="A113" s="11" t="s">
        <v>443</v>
      </c>
      <c r="B113" s="12" t="s">
        <v>251</v>
      </c>
      <c r="C113" s="41" t="s">
        <v>444</v>
      </c>
      <c r="D113" s="42" t="s">
        <v>445</v>
      </c>
      <c r="E113" s="43" t="s">
        <v>446</v>
      </c>
      <c r="F113" s="37"/>
      <c r="G113" s="37"/>
      <c r="H113" s="37">
        <f t="shared" si="22"/>
        <v>0</v>
      </c>
      <c r="I113" s="38">
        <v>80</v>
      </c>
      <c r="J113" s="39">
        <v>318</v>
      </c>
      <c r="K113" s="37">
        <f t="shared" si="23"/>
        <v>0</v>
      </c>
    </row>
    <row r="114" spans="1:11" s="18" customFormat="1" ht="57.6" customHeight="1">
      <c r="A114" s="11" t="s">
        <v>447</v>
      </c>
      <c r="B114" s="12" t="s">
        <v>251</v>
      </c>
      <c r="C114" s="41" t="s">
        <v>448</v>
      </c>
      <c r="D114" s="42" t="s">
        <v>449</v>
      </c>
      <c r="E114" s="43" t="s">
        <v>450</v>
      </c>
      <c r="F114" s="37"/>
      <c r="G114" s="37"/>
      <c r="H114" s="37">
        <f t="shared" si="22"/>
        <v>0</v>
      </c>
      <c r="I114" s="38">
        <v>35</v>
      </c>
      <c r="J114" s="39">
        <v>236</v>
      </c>
      <c r="K114" s="37">
        <f t="shared" si="23"/>
        <v>0</v>
      </c>
    </row>
    <row r="115" spans="1:11" s="18" customFormat="1" ht="75.599999999999994" customHeight="1">
      <c r="A115" s="31" t="s">
        <v>451</v>
      </c>
      <c r="B115" s="12" t="s">
        <v>251</v>
      </c>
      <c r="C115" s="41" t="s">
        <v>452</v>
      </c>
      <c r="D115" s="42" t="s">
        <v>453</v>
      </c>
      <c r="E115" s="43" t="s">
        <v>454</v>
      </c>
      <c r="F115" s="37"/>
      <c r="G115" s="37"/>
      <c r="H115" s="37">
        <f t="shared" si="22"/>
        <v>0</v>
      </c>
      <c r="I115" s="38">
        <v>2.67</v>
      </c>
      <c r="J115" s="39">
        <v>2</v>
      </c>
      <c r="K115" s="37">
        <f t="shared" si="23"/>
        <v>0</v>
      </c>
    </row>
    <row r="116" spans="1:11" s="18" customFormat="1" ht="78.75" customHeight="1">
      <c r="A116" s="11" t="s">
        <v>455</v>
      </c>
      <c r="B116" s="12" t="s">
        <v>251</v>
      </c>
      <c r="C116" s="41" t="s">
        <v>456</v>
      </c>
      <c r="D116" s="42" t="s">
        <v>457</v>
      </c>
      <c r="E116" s="43" t="s">
        <v>458</v>
      </c>
      <c r="F116" s="37"/>
      <c r="G116" s="37"/>
      <c r="H116" s="37">
        <f t="shared" si="22"/>
        <v>0</v>
      </c>
      <c r="I116" s="38">
        <v>1.8</v>
      </c>
      <c r="J116" s="39">
        <v>686</v>
      </c>
      <c r="K116" s="37">
        <f t="shared" si="23"/>
        <v>0</v>
      </c>
    </row>
    <row r="117" spans="1:11" s="18" customFormat="1" ht="90" customHeight="1">
      <c r="A117" s="11" t="s">
        <v>459</v>
      </c>
      <c r="B117" s="12" t="s">
        <v>251</v>
      </c>
      <c r="C117" s="41" t="s">
        <v>460</v>
      </c>
      <c r="D117" s="42" t="s">
        <v>461</v>
      </c>
      <c r="E117" s="43" t="s">
        <v>462</v>
      </c>
      <c r="F117" s="37"/>
      <c r="G117" s="37"/>
      <c r="H117" s="37">
        <f t="shared" si="22"/>
        <v>0</v>
      </c>
      <c r="I117" s="38">
        <v>8</v>
      </c>
      <c r="J117" s="39">
        <v>2</v>
      </c>
      <c r="K117" s="37">
        <f t="shared" si="23"/>
        <v>0</v>
      </c>
    </row>
    <row r="118" spans="1:11" s="18" customFormat="1" ht="90" customHeight="1">
      <c r="A118" s="11" t="s">
        <v>463</v>
      </c>
      <c r="B118" s="12" t="s">
        <v>251</v>
      </c>
      <c r="C118" s="41" t="s">
        <v>464</v>
      </c>
      <c r="D118" s="42" t="s">
        <v>465</v>
      </c>
      <c r="E118" s="43" t="s">
        <v>466</v>
      </c>
      <c r="F118" s="37"/>
      <c r="G118" s="37"/>
      <c r="H118" s="37">
        <f t="shared" si="22"/>
        <v>0</v>
      </c>
      <c r="I118" s="38">
        <v>4.5</v>
      </c>
      <c r="J118" s="39">
        <v>2</v>
      </c>
      <c r="K118" s="37">
        <f t="shared" si="23"/>
        <v>0</v>
      </c>
    </row>
    <row r="119" spans="1:11" s="18" customFormat="1" ht="61.8" customHeight="1">
      <c r="A119" s="11" t="s">
        <v>467</v>
      </c>
      <c r="B119" s="12" t="s">
        <v>202</v>
      </c>
      <c r="C119" s="44" t="s">
        <v>468</v>
      </c>
      <c r="D119" s="45" t="s">
        <v>469</v>
      </c>
      <c r="E119" s="46" t="s">
        <v>470</v>
      </c>
      <c r="F119" s="37"/>
      <c r="G119" s="37"/>
      <c r="H119" s="37">
        <f t="shared" si="22"/>
        <v>0</v>
      </c>
      <c r="I119" s="38">
        <v>3</v>
      </c>
      <c r="J119" s="39">
        <v>44</v>
      </c>
      <c r="K119" s="37">
        <f t="shared" si="23"/>
        <v>0</v>
      </c>
    </row>
    <row r="120" spans="1:11" s="18" customFormat="1" ht="30.6">
      <c r="A120" s="11" t="s">
        <v>471</v>
      </c>
      <c r="B120" s="12"/>
      <c r="C120" s="49" t="s">
        <v>472</v>
      </c>
      <c r="D120" s="42" t="s">
        <v>473</v>
      </c>
      <c r="E120" s="43" t="s">
        <v>474</v>
      </c>
      <c r="F120" s="50"/>
      <c r="G120" s="50"/>
      <c r="H120" s="50"/>
      <c r="I120" s="38"/>
      <c r="J120" s="50"/>
      <c r="K120" s="37"/>
    </row>
    <row r="121" spans="1:11" s="18" customFormat="1" ht="39" customHeight="1">
      <c r="A121" s="11" t="s">
        <v>475</v>
      </c>
      <c r="B121" s="12"/>
      <c r="C121" s="49" t="s">
        <v>476</v>
      </c>
      <c r="D121" s="42" t="s">
        <v>477</v>
      </c>
      <c r="E121" s="43" t="s">
        <v>478</v>
      </c>
      <c r="F121" s="50"/>
      <c r="G121" s="50"/>
      <c r="H121" s="50"/>
      <c r="I121" s="38"/>
      <c r="J121" s="50"/>
      <c r="K121" s="37"/>
    </row>
    <row r="122" spans="1:11" s="18" customFormat="1" ht="75.599999999999994" customHeight="1">
      <c r="A122" s="11" t="s">
        <v>479</v>
      </c>
      <c r="B122" s="12" t="s">
        <v>251</v>
      </c>
      <c r="C122" s="13" t="s">
        <v>480</v>
      </c>
      <c r="D122" s="14" t="s">
        <v>481</v>
      </c>
      <c r="E122" s="15" t="s">
        <v>482</v>
      </c>
      <c r="F122" s="37"/>
      <c r="G122" s="37"/>
      <c r="H122" s="37">
        <f t="shared" ref="H122:H126" si="24">ROUND(F122+G122,2)</f>
        <v>0</v>
      </c>
      <c r="I122" s="38">
        <v>101.31</v>
      </c>
      <c r="J122" s="39">
        <v>4</v>
      </c>
      <c r="K122" s="37">
        <f t="shared" ref="K122:K126" si="25">ROUND(H122*J122,2)</f>
        <v>0</v>
      </c>
    </row>
    <row r="123" spans="1:11" s="18" customFormat="1" ht="86.4" customHeight="1">
      <c r="A123" s="11" t="s">
        <v>483</v>
      </c>
      <c r="B123" s="12" t="s">
        <v>251</v>
      </c>
      <c r="C123" s="13" t="s">
        <v>484</v>
      </c>
      <c r="D123" s="14" t="s">
        <v>485</v>
      </c>
      <c r="E123" s="15" t="s">
        <v>486</v>
      </c>
      <c r="F123" s="37"/>
      <c r="G123" s="37"/>
      <c r="H123" s="37">
        <f t="shared" si="24"/>
        <v>0</v>
      </c>
      <c r="I123" s="38">
        <v>148.86000000000001</v>
      </c>
      <c r="J123" s="39">
        <v>4</v>
      </c>
      <c r="K123" s="37">
        <f t="shared" si="25"/>
        <v>0</v>
      </c>
    </row>
    <row r="124" spans="1:11" s="18" customFormat="1" ht="86.4" customHeight="1">
      <c r="A124" s="11" t="s">
        <v>487</v>
      </c>
      <c r="B124" s="12" t="s">
        <v>251</v>
      </c>
      <c r="C124" s="13" t="s">
        <v>488</v>
      </c>
      <c r="D124" s="14" t="s">
        <v>489</v>
      </c>
      <c r="E124" s="15" t="s">
        <v>490</v>
      </c>
      <c r="F124" s="37"/>
      <c r="G124" s="37"/>
      <c r="H124" s="37">
        <f t="shared" si="24"/>
        <v>0</v>
      </c>
      <c r="I124" s="38">
        <v>267.83999999999997</v>
      </c>
      <c r="J124" s="39">
        <v>2</v>
      </c>
      <c r="K124" s="37">
        <f t="shared" si="25"/>
        <v>0</v>
      </c>
    </row>
    <row r="125" spans="1:11" s="18" customFormat="1" ht="86.4" customHeight="1">
      <c r="A125" s="11" t="s">
        <v>491</v>
      </c>
      <c r="B125" s="12" t="s">
        <v>251</v>
      </c>
      <c r="C125" s="13" t="s">
        <v>492</v>
      </c>
      <c r="D125" s="14" t="s">
        <v>493</v>
      </c>
      <c r="E125" s="15" t="s">
        <v>494</v>
      </c>
      <c r="F125" s="37"/>
      <c r="G125" s="37"/>
      <c r="H125" s="37">
        <f t="shared" si="24"/>
        <v>0</v>
      </c>
      <c r="I125" s="38">
        <v>459.61</v>
      </c>
      <c r="J125" s="39">
        <v>110</v>
      </c>
      <c r="K125" s="37">
        <f t="shared" si="25"/>
        <v>0</v>
      </c>
    </row>
    <row r="126" spans="1:11" s="18" customFormat="1" ht="100.8" customHeight="1">
      <c r="A126" s="11" t="s">
        <v>495</v>
      </c>
      <c r="B126" s="12" t="s">
        <v>251</v>
      </c>
      <c r="C126" s="13" t="s">
        <v>496</v>
      </c>
      <c r="D126" s="14" t="s">
        <v>497</v>
      </c>
      <c r="E126" s="15" t="s">
        <v>498</v>
      </c>
      <c r="F126" s="37"/>
      <c r="G126" s="37"/>
      <c r="H126" s="37">
        <f t="shared" si="24"/>
        <v>0</v>
      </c>
      <c r="I126" s="38">
        <v>320.37</v>
      </c>
      <c r="J126" s="39">
        <v>72</v>
      </c>
      <c r="K126" s="37">
        <f t="shared" si="25"/>
        <v>0</v>
      </c>
    </row>
    <row r="127" spans="1:11" s="18" customFormat="1" ht="199.2" customHeight="1">
      <c r="A127" s="11" t="s">
        <v>499</v>
      </c>
      <c r="B127" s="12"/>
      <c r="C127" s="13" t="s">
        <v>500</v>
      </c>
      <c r="D127" s="14" t="s">
        <v>501</v>
      </c>
      <c r="E127" s="15" t="s">
        <v>502</v>
      </c>
      <c r="F127" s="33"/>
      <c r="G127" s="33"/>
      <c r="H127" s="33"/>
      <c r="I127" s="38"/>
      <c r="J127" s="33"/>
      <c r="K127" s="37"/>
    </row>
    <row r="128" spans="1:11" s="18" customFormat="1" ht="62.4" customHeight="1">
      <c r="A128" s="11" t="s">
        <v>503</v>
      </c>
      <c r="B128" s="12" t="s">
        <v>251</v>
      </c>
      <c r="C128" s="13" t="s">
        <v>504</v>
      </c>
      <c r="D128" s="14" t="s">
        <v>505</v>
      </c>
      <c r="E128" s="15" t="s">
        <v>506</v>
      </c>
      <c r="F128" s="37"/>
      <c r="G128" s="37"/>
      <c r="H128" s="37">
        <f t="shared" ref="H128:H146" si="26">ROUND(F128+G128,2)</f>
        <v>0</v>
      </c>
      <c r="I128" s="38">
        <v>1322.21</v>
      </c>
      <c r="J128" s="39">
        <v>2</v>
      </c>
      <c r="K128" s="37">
        <f t="shared" ref="K128:K146" si="27">ROUND(H128*J128,2)</f>
        <v>0</v>
      </c>
    </row>
    <row r="129" spans="1:11" s="18" customFormat="1" ht="62.4" customHeight="1">
      <c r="A129" s="11" t="s">
        <v>507</v>
      </c>
      <c r="B129" s="12" t="s">
        <v>251</v>
      </c>
      <c r="C129" s="13" t="s">
        <v>508</v>
      </c>
      <c r="D129" s="14" t="s">
        <v>509</v>
      </c>
      <c r="E129" s="15" t="s">
        <v>510</v>
      </c>
      <c r="F129" s="37"/>
      <c r="G129" s="37"/>
      <c r="H129" s="37">
        <f t="shared" si="26"/>
        <v>0</v>
      </c>
      <c r="I129" s="38">
        <v>1444.36</v>
      </c>
      <c r="J129" s="39">
        <v>2</v>
      </c>
      <c r="K129" s="37">
        <f t="shared" si="27"/>
        <v>0</v>
      </c>
    </row>
    <row r="130" spans="1:11" s="18" customFormat="1" ht="62.4" customHeight="1">
      <c r="A130" s="11" t="s">
        <v>511</v>
      </c>
      <c r="B130" s="12" t="s">
        <v>251</v>
      </c>
      <c r="C130" s="13" t="s">
        <v>512</v>
      </c>
      <c r="D130" s="14" t="s">
        <v>513</v>
      </c>
      <c r="E130" s="15" t="s">
        <v>514</v>
      </c>
      <c r="F130" s="37"/>
      <c r="G130" s="37"/>
      <c r="H130" s="37">
        <f t="shared" si="26"/>
        <v>0</v>
      </c>
      <c r="I130" s="38">
        <v>1555.72</v>
      </c>
      <c r="J130" s="39">
        <v>2</v>
      </c>
      <c r="K130" s="37">
        <f t="shared" si="27"/>
        <v>0</v>
      </c>
    </row>
    <row r="131" spans="1:11" s="18" customFormat="1" ht="62.4" customHeight="1">
      <c r="A131" s="11" t="s">
        <v>515</v>
      </c>
      <c r="B131" s="12" t="s">
        <v>251</v>
      </c>
      <c r="C131" s="13" t="s">
        <v>516</v>
      </c>
      <c r="D131" s="14" t="s">
        <v>517</v>
      </c>
      <c r="E131" s="15" t="s">
        <v>518</v>
      </c>
      <c r="F131" s="37"/>
      <c r="G131" s="37"/>
      <c r="H131" s="37">
        <f t="shared" si="26"/>
        <v>0</v>
      </c>
      <c r="I131" s="38">
        <v>1777.72</v>
      </c>
      <c r="J131" s="39">
        <v>2</v>
      </c>
      <c r="K131" s="37">
        <f t="shared" si="27"/>
        <v>0</v>
      </c>
    </row>
    <row r="132" spans="1:11" s="18" customFormat="1" ht="62.4" customHeight="1">
      <c r="A132" s="11" t="s">
        <v>519</v>
      </c>
      <c r="B132" s="12" t="s">
        <v>251</v>
      </c>
      <c r="C132" s="13" t="s">
        <v>520</v>
      </c>
      <c r="D132" s="14" t="s">
        <v>521</v>
      </c>
      <c r="E132" s="15" t="s">
        <v>522</v>
      </c>
      <c r="F132" s="37"/>
      <c r="G132" s="37"/>
      <c r="H132" s="37">
        <f t="shared" si="26"/>
        <v>0</v>
      </c>
      <c r="I132" s="38">
        <v>1251.6300000000001</v>
      </c>
      <c r="J132" s="39">
        <v>8</v>
      </c>
      <c r="K132" s="37">
        <f t="shared" si="27"/>
        <v>0</v>
      </c>
    </row>
    <row r="133" spans="1:11" s="18" customFormat="1" ht="62.4" customHeight="1">
      <c r="A133" s="11" t="s">
        <v>523</v>
      </c>
      <c r="B133" s="12" t="s">
        <v>251</v>
      </c>
      <c r="C133" s="13" t="s">
        <v>524</v>
      </c>
      <c r="D133" s="14" t="s">
        <v>525</v>
      </c>
      <c r="E133" s="15" t="s">
        <v>526</v>
      </c>
      <c r="F133" s="37"/>
      <c r="G133" s="37"/>
      <c r="H133" s="37">
        <f t="shared" si="26"/>
        <v>0</v>
      </c>
      <c r="I133" s="38">
        <v>1345.07</v>
      </c>
      <c r="J133" s="39">
        <v>2</v>
      </c>
      <c r="K133" s="37">
        <f t="shared" si="27"/>
        <v>0</v>
      </c>
    </row>
    <row r="134" spans="1:11" s="18" customFormat="1" ht="62.4" customHeight="1">
      <c r="A134" s="11" t="s">
        <v>527</v>
      </c>
      <c r="B134" s="12" t="s">
        <v>251</v>
      </c>
      <c r="C134" s="13" t="s">
        <v>528</v>
      </c>
      <c r="D134" s="14" t="s">
        <v>529</v>
      </c>
      <c r="E134" s="15" t="s">
        <v>530</v>
      </c>
      <c r="F134" s="37"/>
      <c r="G134" s="37"/>
      <c r="H134" s="37">
        <f t="shared" si="26"/>
        <v>0</v>
      </c>
      <c r="I134" s="38">
        <v>1430.39</v>
      </c>
      <c r="J134" s="39">
        <v>2</v>
      </c>
      <c r="K134" s="37">
        <f t="shared" si="27"/>
        <v>0</v>
      </c>
    </row>
    <row r="135" spans="1:11" s="18" customFormat="1" ht="62.4" customHeight="1">
      <c r="A135" s="11" t="s">
        <v>531</v>
      </c>
      <c r="B135" s="12" t="s">
        <v>251</v>
      </c>
      <c r="C135" s="13" t="s">
        <v>532</v>
      </c>
      <c r="D135" s="14" t="s">
        <v>533</v>
      </c>
      <c r="E135" s="15" t="s">
        <v>534</v>
      </c>
      <c r="F135" s="37"/>
      <c r="G135" s="37"/>
      <c r="H135" s="37">
        <f t="shared" si="26"/>
        <v>0</v>
      </c>
      <c r="I135" s="38">
        <v>1501.47</v>
      </c>
      <c r="J135" s="39">
        <v>2</v>
      </c>
      <c r="K135" s="37">
        <f t="shared" si="27"/>
        <v>0</v>
      </c>
    </row>
    <row r="136" spans="1:11" s="18" customFormat="1" ht="62.4" customHeight="1">
      <c r="A136" s="11" t="s">
        <v>535</v>
      </c>
      <c r="B136" s="12" t="s">
        <v>251</v>
      </c>
      <c r="C136" s="13" t="s">
        <v>536</v>
      </c>
      <c r="D136" s="14" t="s">
        <v>537</v>
      </c>
      <c r="E136" s="15" t="s">
        <v>538</v>
      </c>
      <c r="F136" s="37"/>
      <c r="G136" s="37"/>
      <c r="H136" s="37">
        <f t="shared" si="26"/>
        <v>0</v>
      </c>
      <c r="I136" s="38">
        <v>1823.69</v>
      </c>
      <c r="J136" s="39">
        <v>6</v>
      </c>
      <c r="K136" s="37">
        <f t="shared" si="27"/>
        <v>0</v>
      </c>
    </row>
    <row r="137" spans="1:11" s="18" customFormat="1" ht="62.4" customHeight="1">
      <c r="A137" s="11" t="s">
        <v>539</v>
      </c>
      <c r="B137" s="12" t="s">
        <v>251</v>
      </c>
      <c r="C137" s="13" t="s">
        <v>540</v>
      </c>
      <c r="D137" s="14" t="s">
        <v>541</v>
      </c>
      <c r="E137" s="15" t="s">
        <v>542</v>
      </c>
      <c r="F137" s="37"/>
      <c r="G137" s="37"/>
      <c r="H137" s="37">
        <f t="shared" si="26"/>
        <v>0</v>
      </c>
      <c r="I137" s="38">
        <v>2004.62</v>
      </c>
      <c r="J137" s="39">
        <v>6</v>
      </c>
      <c r="K137" s="37">
        <f t="shared" si="27"/>
        <v>0</v>
      </c>
    </row>
    <row r="138" spans="1:11" s="18" customFormat="1" ht="62.4" customHeight="1">
      <c r="A138" s="11" t="s">
        <v>543</v>
      </c>
      <c r="B138" s="12" t="s">
        <v>251</v>
      </c>
      <c r="C138" s="13" t="s">
        <v>544</v>
      </c>
      <c r="D138" s="14" t="s">
        <v>545</v>
      </c>
      <c r="E138" s="15" t="s">
        <v>546</v>
      </c>
      <c r="F138" s="37"/>
      <c r="G138" s="37"/>
      <c r="H138" s="37">
        <f t="shared" si="26"/>
        <v>0</v>
      </c>
      <c r="I138" s="38">
        <v>2114.4499999999998</v>
      </c>
      <c r="J138" s="39">
        <v>2</v>
      </c>
      <c r="K138" s="37">
        <f t="shared" si="27"/>
        <v>0</v>
      </c>
    </row>
    <row r="139" spans="1:11" s="18" customFormat="1" ht="62.4" customHeight="1">
      <c r="A139" s="11" t="s">
        <v>547</v>
      </c>
      <c r="B139" s="12" t="s">
        <v>251</v>
      </c>
      <c r="C139" s="13" t="s">
        <v>548</v>
      </c>
      <c r="D139" s="14" t="s">
        <v>549</v>
      </c>
      <c r="E139" s="15" t="s">
        <v>550</v>
      </c>
      <c r="F139" s="37"/>
      <c r="G139" s="37"/>
      <c r="H139" s="37">
        <f t="shared" si="26"/>
        <v>0</v>
      </c>
      <c r="I139" s="38">
        <v>2293.1999999999998</v>
      </c>
      <c r="J139" s="39">
        <v>2</v>
      </c>
      <c r="K139" s="37">
        <f t="shared" si="27"/>
        <v>0</v>
      </c>
    </row>
    <row r="140" spans="1:11" s="18" customFormat="1" ht="62.4" customHeight="1">
      <c r="A140" s="11" t="s">
        <v>551</v>
      </c>
      <c r="B140" s="12" t="s">
        <v>251</v>
      </c>
      <c r="C140" s="13" t="s">
        <v>552</v>
      </c>
      <c r="D140" s="14" t="s">
        <v>553</v>
      </c>
      <c r="E140" s="15" t="s">
        <v>554</v>
      </c>
      <c r="F140" s="37"/>
      <c r="G140" s="37"/>
      <c r="H140" s="37">
        <f t="shared" si="26"/>
        <v>0</v>
      </c>
      <c r="I140" s="38">
        <v>2152.77</v>
      </c>
      <c r="J140" s="39">
        <v>6</v>
      </c>
      <c r="K140" s="37">
        <f t="shared" si="27"/>
        <v>0</v>
      </c>
    </row>
    <row r="141" spans="1:11" s="18" customFormat="1" ht="62.4" customHeight="1">
      <c r="A141" s="11" t="s">
        <v>555</v>
      </c>
      <c r="B141" s="12" t="s">
        <v>251</v>
      </c>
      <c r="C141" s="13" t="s">
        <v>556</v>
      </c>
      <c r="D141" s="14" t="s">
        <v>557</v>
      </c>
      <c r="E141" s="15" t="s">
        <v>558</v>
      </c>
      <c r="F141" s="37"/>
      <c r="G141" s="37"/>
      <c r="H141" s="37">
        <f t="shared" si="26"/>
        <v>0</v>
      </c>
      <c r="I141" s="38">
        <v>2259.04</v>
      </c>
      <c r="J141" s="39">
        <v>2</v>
      </c>
      <c r="K141" s="37">
        <f t="shared" si="27"/>
        <v>0</v>
      </c>
    </row>
    <row r="142" spans="1:11" s="18" customFormat="1" ht="62.4" customHeight="1">
      <c r="A142" s="11" t="s">
        <v>559</v>
      </c>
      <c r="B142" s="12" t="s">
        <v>251</v>
      </c>
      <c r="C142" s="13" t="s">
        <v>560</v>
      </c>
      <c r="D142" s="14" t="s">
        <v>561</v>
      </c>
      <c r="E142" s="15" t="s">
        <v>562</v>
      </c>
      <c r="F142" s="37"/>
      <c r="G142" s="37"/>
      <c r="H142" s="37">
        <f t="shared" si="26"/>
        <v>0</v>
      </c>
      <c r="I142" s="38">
        <v>2392.59</v>
      </c>
      <c r="J142" s="39">
        <v>2</v>
      </c>
      <c r="K142" s="37">
        <f t="shared" si="27"/>
        <v>0</v>
      </c>
    </row>
    <row r="143" spans="1:11" s="18" customFormat="1" ht="62.4" customHeight="1">
      <c r="A143" s="11" t="s">
        <v>563</v>
      </c>
      <c r="B143" s="12" t="s">
        <v>251</v>
      </c>
      <c r="C143" s="13" t="s">
        <v>564</v>
      </c>
      <c r="D143" s="14" t="s">
        <v>565</v>
      </c>
      <c r="E143" s="15" t="s">
        <v>566</v>
      </c>
      <c r="F143" s="37"/>
      <c r="G143" s="37"/>
      <c r="H143" s="37">
        <f t="shared" si="26"/>
        <v>0</v>
      </c>
      <c r="I143" s="38">
        <v>2520.29</v>
      </c>
      <c r="J143" s="39">
        <v>2</v>
      </c>
      <c r="K143" s="37">
        <f t="shared" si="27"/>
        <v>0</v>
      </c>
    </row>
    <row r="144" spans="1:11" s="18" customFormat="1" ht="62.4" customHeight="1">
      <c r="A144" s="11" t="s">
        <v>567</v>
      </c>
      <c r="B144" s="12" t="s">
        <v>251</v>
      </c>
      <c r="C144" s="13" t="s">
        <v>568</v>
      </c>
      <c r="D144" s="14" t="s">
        <v>569</v>
      </c>
      <c r="E144" s="15" t="s">
        <v>570</v>
      </c>
      <c r="F144" s="37"/>
      <c r="G144" s="37"/>
      <c r="H144" s="37">
        <f t="shared" si="26"/>
        <v>0</v>
      </c>
      <c r="I144" s="38">
        <v>2530.3000000000002</v>
      </c>
      <c r="J144" s="39">
        <v>16</v>
      </c>
      <c r="K144" s="37">
        <f t="shared" si="27"/>
        <v>0</v>
      </c>
    </row>
    <row r="145" spans="1:11" s="18" customFormat="1" ht="62.4" customHeight="1">
      <c r="A145" s="11" t="s">
        <v>571</v>
      </c>
      <c r="B145" s="12" t="s">
        <v>251</v>
      </c>
      <c r="C145" s="13" t="s">
        <v>572</v>
      </c>
      <c r="D145" s="14" t="s">
        <v>573</v>
      </c>
      <c r="E145" s="15" t="s">
        <v>574</v>
      </c>
      <c r="F145" s="37"/>
      <c r="G145" s="37"/>
      <c r="H145" s="37">
        <f t="shared" si="26"/>
        <v>0</v>
      </c>
      <c r="I145" s="38">
        <v>2682.43</v>
      </c>
      <c r="J145" s="39">
        <v>2</v>
      </c>
      <c r="K145" s="37">
        <f t="shared" si="27"/>
        <v>0</v>
      </c>
    </row>
    <row r="146" spans="1:11" s="18" customFormat="1" ht="62.4" customHeight="1">
      <c r="A146" s="11" t="s">
        <v>575</v>
      </c>
      <c r="B146" s="12" t="s">
        <v>251</v>
      </c>
      <c r="C146" s="13" t="s">
        <v>576</v>
      </c>
      <c r="D146" s="14" t="s">
        <v>577</v>
      </c>
      <c r="E146" s="15" t="s">
        <v>578</v>
      </c>
      <c r="F146" s="37"/>
      <c r="G146" s="37"/>
      <c r="H146" s="37">
        <f t="shared" si="26"/>
        <v>0</v>
      </c>
      <c r="I146" s="38">
        <v>2806.4</v>
      </c>
      <c r="J146" s="39">
        <v>2</v>
      </c>
      <c r="K146" s="37">
        <f t="shared" si="27"/>
        <v>0</v>
      </c>
    </row>
    <row r="147" spans="1:11" s="18" customFormat="1" ht="204">
      <c r="A147" s="31" t="s">
        <v>579</v>
      </c>
      <c r="B147" s="12"/>
      <c r="C147" s="13" t="s">
        <v>580</v>
      </c>
      <c r="D147" s="14" t="s">
        <v>581</v>
      </c>
      <c r="E147" s="15" t="s">
        <v>582</v>
      </c>
      <c r="F147" s="37"/>
      <c r="G147" s="37"/>
      <c r="H147" s="37"/>
      <c r="I147" s="38"/>
      <c r="J147" s="39"/>
      <c r="K147" s="37"/>
    </row>
    <row r="148" spans="1:11" s="18" customFormat="1" ht="63.6" customHeight="1">
      <c r="A148" s="11" t="s">
        <v>583</v>
      </c>
      <c r="B148" s="12" t="s">
        <v>251</v>
      </c>
      <c r="C148" s="13" t="s">
        <v>504</v>
      </c>
      <c r="D148" s="14" t="s">
        <v>505</v>
      </c>
      <c r="E148" s="15" t="s">
        <v>506</v>
      </c>
      <c r="F148" s="37"/>
      <c r="G148" s="37"/>
      <c r="H148" s="37">
        <f t="shared" ref="H148:H167" si="28">ROUND(F148+G148,2)</f>
        <v>0</v>
      </c>
      <c r="I148" s="38">
        <v>1942.12</v>
      </c>
      <c r="J148" s="39">
        <v>2</v>
      </c>
      <c r="K148" s="37">
        <f t="shared" ref="K148:K167" si="29">ROUND(H148*J148,2)</f>
        <v>0</v>
      </c>
    </row>
    <row r="149" spans="1:11" s="18" customFormat="1" ht="63.6" customHeight="1">
      <c r="A149" s="11" t="s">
        <v>584</v>
      </c>
      <c r="B149" s="12" t="s">
        <v>251</v>
      </c>
      <c r="C149" s="13" t="s">
        <v>508</v>
      </c>
      <c r="D149" s="14" t="s">
        <v>509</v>
      </c>
      <c r="E149" s="15" t="s">
        <v>510</v>
      </c>
      <c r="F149" s="37"/>
      <c r="G149" s="37"/>
      <c r="H149" s="37">
        <f t="shared" si="28"/>
        <v>0</v>
      </c>
      <c r="I149" s="38">
        <v>2051.12</v>
      </c>
      <c r="J149" s="39">
        <v>2</v>
      </c>
      <c r="K149" s="37">
        <f t="shared" si="29"/>
        <v>0</v>
      </c>
    </row>
    <row r="150" spans="1:11" s="18" customFormat="1" ht="63.6" customHeight="1">
      <c r="A150" s="11" t="s">
        <v>585</v>
      </c>
      <c r="B150" s="12" t="s">
        <v>251</v>
      </c>
      <c r="C150" s="13" t="s">
        <v>512</v>
      </c>
      <c r="D150" s="14" t="s">
        <v>513</v>
      </c>
      <c r="E150" s="15" t="s">
        <v>514</v>
      </c>
      <c r="F150" s="37"/>
      <c r="G150" s="37"/>
      <c r="H150" s="37">
        <f t="shared" si="28"/>
        <v>0</v>
      </c>
      <c r="I150" s="38">
        <v>2184.66</v>
      </c>
      <c r="J150" s="39">
        <v>2</v>
      </c>
      <c r="K150" s="37">
        <f t="shared" si="29"/>
        <v>0</v>
      </c>
    </row>
    <row r="151" spans="1:11" s="18" customFormat="1" ht="63.6" customHeight="1">
      <c r="A151" s="11" t="s">
        <v>586</v>
      </c>
      <c r="B151" s="12" t="s">
        <v>251</v>
      </c>
      <c r="C151" s="13" t="s">
        <v>516</v>
      </c>
      <c r="D151" s="14" t="s">
        <v>517</v>
      </c>
      <c r="E151" s="15" t="s">
        <v>518</v>
      </c>
      <c r="F151" s="37"/>
      <c r="G151" s="37"/>
      <c r="H151" s="37">
        <f t="shared" si="28"/>
        <v>0</v>
      </c>
      <c r="I151" s="38">
        <v>2607.42</v>
      </c>
      <c r="J151" s="39">
        <v>2</v>
      </c>
      <c r="K151" s="37">
        <f t="shared" si="29"/>
        <v>0</v>
      </c>
    </row>
    <row r="152" spans="1:11" s="18" customFormat="1" ht="63.6" customHeight="1">
      <c r="A152" s="11" t="s">
        <v>587</v>
      </c>
      <c r="B152" s="12" t="s">
        <v>251</v>
      </c>
      <c r="C152" s="13" t="s">
        <v>520</v>
      </c>
      <c r="D152" s="14" t="s">
        <v>521</v>
      </c>
      <c r="E152" s="15" t="s">
        <v>522</v>
      </c>
      <c r="F152" s="37"/>
      <c r="G152" s="37"/>
      <c r="H152" s="37">
        <f t="shared" si="28"/>
        <v>0</v>
      </c>
      <c r="I152" s="38">
        <v>2600.59</v>
      </c>
      <c r="J152" s="39">
        <v>8</v>
      </c>
      <c r="K152" s="37">
        <f t="shared" si="29"/>
        <v>0</v>
      </c>
    </row>
    <row r="153" spans="1:11" s="18" customFormat="1" ht="63.6" customHeight="1">
      <c r="A153" s="11" t="s">
        <v>588</v>
      </c>
      <c r="B153" s="12" t="s">
        <v>251</v>
      </c>
      <c r="C153" s="13" t="s">
        <v>524</v>
      </c>
      <c r="D153" s="14" t="s">
        <v>525</v>
      </c>
      <c r="E153" s="15" t="s">
        <v>526</v>
      </c>
      <c r="F153" s="37"/>
      <c r="G153" s="37"/>
      <c r="H153" s="37">
        <f t="shared" si="28"/>
        <v>0</v>
      </c>
      <c r="I153" s="38">
        <v>2653.59</v>
      </c>
      <c r="J153" s="39">
        <v>2</v>
      </c>
      <c r="K153" s="37">
        <f t="shared" si="29"/>
        <v>0</v>
      </c>
    </row>
    <row r="154" spans="1:11" s="18" customFormat="1" ht="63.6" customHeight="1">
      <c r="A154" s="11" t="s">
        <v>589</v>
      </c>
      <c r="B154" s="12" t="s">
        <v>251</v>
      </c>
      <c r="C154" s="13" t="s">
        <v>528</v>
      </c>
      <c r="D154" s="14" t="s">
        <v>529</v>
      </c>
      <c r="E154" s="15" t="s">
        <v>530</v>
      </c>
      <c r="F154" s="37"/>
      <c r="G154" s="37"/>
      <c r="H154" s="37">
        <f t="shared" si="28"/>
        <v>0</v>
      </c>
      <c r="I154" s="38">
        <v>2709.59</v>
      </c>
      <c r="J154" s="39">
        <v>2</v>
      </c>
      <c r="K154" s="37">
        <f t="shared" si="29"/>
        <v>0</v>
      </c>
    </row>
    <row r="155" spans="1:11" s="18" customFormat="1" ht="63.6" customHeight="1">
      <c r="A155" s="11" t="s">
        <v>590</v>
      </c>
      <c r="B155" s="12" t="s">
        <v>251</v>
      </c>
      <c r="C155" s="13" t="s">
        <v>532</v>
      </c>
      <c r="D155" s="14" t="s">
        <v>533</v>
      </c>
      <c r="E155" s="15" t="s">
        <v>534</v>
      </c>
      <c r="F155" s="37"/>
      <c r="G155" s="37"/>
      <c r="H155" s="37">
        <f t="shared" si="28"/>
        <v>0</v>
      </c>
      <c r="I155" s="38">
        <v>2713.59</v>
      </c>
      <c r="J155" s="39">
        <v>2</v>
      </c>
      <c r="K155" s="37">
        <f t="shared" si="29"/>
        <v>0</v>
      </c>
    </row>
    <row r="156" spans="1:11" s="18" customFormat="1" ht="63.6" customHeight="1">
      <c r="A156" s="11" t="s">
        <v>591</v>
      </c>
      <c r="B156" s="12" t="s">
        <v>251</v>
      </c>
      <c r="C156" s="13" t="s">
        <v>536</v>
      </c>
      <c r="D156" s="14" t="s">
        <v>537</v>
      </c>
      <c r="E156" s="15" t="s">
        <v>538</v>
      </c>
      <c r="F156" s="37"/>
      <c r="G156" s="37"/>
      <c r="H156" s="37">
        <f t="shared" si="28"/>
        <v>0</v>
      </c>
      <c r="I156" s="38">
        <v>3485.3</v>
      </c>
      <c r="J156" s="39">
        <v>6</v>
      </c>
      <c r="K156" s="37">
        <f t="shared" si="29"/>
        <v>0</v>
      </c>
    </row>
    <row r="157" spans="1:11" s="18" customFormat="1" ht="63.6" customHeight="1">
      <c r="A157" s="11" t="s">
        <v>592</v>
      </c>
      <c r="B157" s="12" t="s">
        <v>251</v>
      </c>
      <c r="C157" s="13" t="s">
        <v>540</v>
      </c>
      <c r="D157" s="14" t="s">
        <v>541</v>
      </c>
      <c r="E157" s="15" t="s">
        <v>542</v>
      </c>
      <c r="F157" s="37"/>
      <c r="G157" s="37"/>
      <c r="H157" s="37">
        <f t="shared" si="28"/>
        <v>0</v>
      </c>
      <c r="I157" s="38">
        <v>3724.3</v>
      </c>
      <c r="J157" s="39">
        <v>6</v>
      </c>
      <c r="K157" s="37">
        <f t="shared" si="29"/>
        <v>0</v>
      </c>
    </row>
    <row r="158" spans="1:11" s="18" customFormat="1" ht="63.6" customHeight="1">
      <c r="A158" s="11" t="s">
        <v>593</v>
      </c>
      <c r="B158" s="12" t="s">
        <v>251</v>
      </c>
      <c r="C158" s="13" t="s">
        <v>544</v>
      </c>
      <c r="D158" s="14" t="s">
        <v>545</v>
      </c>
      <c r="E158" s="15" t="s">
        <v>546</v>
      </c>
      <c r="F158" s="37"/>
      <c r="G158" s="37"/>
      <c r="H158" s="37">
        <f t="shared" si="28"/>
        <v>0</v>
      </c>
      <c r="I158" s="38">
        <v>3937.3</v>
      </c>
      <c r="J158" s="39">
        <v>2</v>
      </c>
      <c r="K158" s="37">
        <f t="shared" si="29"/>
        <v>0</v>
      </c>
    </row>
    <row r="159" spans="1:11" s="18" customFormat="1" ht="63.6" customHeight="1">
      <c r="A159" s="11" t="s">
        <v>594</v>
      </c>
      <c r="B159" s="12" t="s">
        <v>251</v>
      </c>
      <c r="C159" s="13" t="s">
        <v>548</v>
      </c>
      <c r="D159" s="14" t="s">
        <v>549</v>
      </c>
      <c r="E159" s="15" t="s">
        <v>550</v>
      </c>
      <c r="F159" s="37"/>
      <c r="G159" s="37"/>
      <c r="H159" s="37">
        <f t="shared" si="28"/>
        <v>0</v>
      </c>
      <c r="I159" s="38">
        <v>4250.3</v>
      </c>
      <c r="J159" s="39">
        <v>2</v>
      </c>
      <c r="K159" s="37">
        <f t="shared" si="29"/>
        <v>0</v>
      </c>
    </row>
    <row r="160" spans="1:11" s="18" customFormat="1" ht="63.6" customHeight="1">
      <c r="A160" s="11" t="s">
        <v>595</v>
      </c>
      <c r="B160" s="12" t="s">
        <v>251</v>
      </c>
      <c r="C160" s="13" t="s">
        <v>552</v>
      </c>
      <c r="D160" s="14" t="s">
        <v>553</v>
      </c>
      <c r="E160" s="15" t="s">
        <v>554</v>
      </c>
      <c r="F160" s="37"/>
      <c r="G160" s="37"/>
      <c r="H160" s="37">
        <f t="shared" si="28"/>
        <v>0</v>
      </c>
      <c r="I160" s="38">
        <v>4153.2299999999996</v>
      </c>
      <c r="J160" s="39">
        <v>6</v>
      </c>
      <c r="K160" s="37">
        <f t="shared" si="29"/>
        <v>0</v>
      </c>
    </row>
    <row r="161" spans="1:11" s="18" customFormat="1" ht="63.6" customHeight="1">
      <c r="A161" s="11" t="s">
        <v>596</v>
      </c>
      <c r="B161" s="12" t="s">
        <v>251</v>
      </c>
      <c r="C161" s="13" t="s">
        <v>556</v>
      </c>
      <c r="D161" s="14" t="s">
        <v>557</v>
      </c>
      <c r="E161" s="15" t="s">
        <v>558</v>
      </c>
      <c r="F161" s="37"/>
      <c r="G161" s="37"/>
      <c r="H161" s="37">
        <f t="shared" si="28"/>
        <v>0</v>
      </c>
      <c r="I161" s="38">
        <v>4308.2299999999996</v>
      </c>
      <c r="J161" s="39">
        <v>2</v>
      </c>
      <c r="K161" s="37">
        <f t="shared" si="29"/>
        <v>0</v>
      </c>
    </row>
    <row r="162" spans="1:11" s="18" customFormat="1" ht="63.6" customHeight="1">
      <c r="A162" s="11" t="s">
        <v>597</v>
      </c>
      <c r="B162" s="12" t="s">
        <v>251</v>
      </c>
      <c r="C162" s="13" t="s">
        <v>560</v>
      </c>
      <c r="D162" s="14" t="s">
        <v>561</v>
      </c>
      <c r="E162" s="15" t="s">
        <v>562</v>
      </c>
      <c r="F162" s="37"/>
      <c r="G162" s="37"/>
      <c r="H162" s="37">
        <f t="shared" si="28"/>
        <v>0</v>
      </c>
      <c r="I162" s="38">
        <v>4519.2299999999996</v>
      </c>
      <c r="J162" s="39">
        <v>2</v>
      </c>
      <c r="K162" s="37">
        <f t="shared" si="29"/>
        <v>0</v>
      </c>
    </row>
    <row r="163" spans="1:11" s="18" customFormat="1" ht="63.6" customHeight="1">
      <c r="A163" s="11" t="s">
        <v>598</v>
      </c>
      <c r="B163" s="12" t="s">
        <v>251</v>
      </c>
      <c r="C163" s="13" t="s">
        <v>564</v>
      </c>
      <c r="D163" s="14" t="s">
        <v>565</v>
      </c>
      <c r="E163" s="15" t="s">
        <v>566</v>
      </c>
      <c r="F163" s="37"/>
      <c r="G163" s="37"/>
      <c r="H163" s="37">
        <f t="shared" si="28"/>
        <v>0</v>
      </c>
      <c r="I163" s="38">
        <v>4711.2299999999996</v>
      </c>
      <c r="J163" s="39">
        <v>2</v>
      </c>
      <c r="K163" s="37">
        <f t="shared" si="29"/>
        <v>0</v>
      </c>
    </row>
    <row r="164" spans="1:11" s="18" customFormat="1" ht="63.6" customHeight="1">
      <c r="A164" s="11" t="s">
        <v>599</v>
      </c>
      <c r="B164" s="12" t="s">
        <v>251</v>
      </c>
      <c r="C164" s="13" t="s">
        <v>568</v>
      </c>
      <c r="D164" s="14" t="s">
        <v>569</v>
      </c>
      <c r="E164" s="15" t="s">
        <v>570</v>
      </c>
      <c r="F164" s="37"/>
      <c r="G164" s="37"/>
      <c r="H164" s="37">
        <f t="shared" si="28"/>
        <v>0</v>
      </c>
      <c r="I164" s="38">
        <v>4409.96</v>
      </c>
      <c r="J164" s="39">
        <v>16</v>
      </c>
      <c r="K164" s="37">
        <f t="shared" si="29"/>
        <v>0</v>
      </c>
    </row>
    <row r="165" spans="1:11" s="18" customFormat="1" ht="63.6" customHeight="1">
      <c r="A165" s="11" t="s">
        <v>600</v>
      </c>
      <c r="B165" s="12" t="s">
        <v>251</v>
      </c>
      <c r="C165" s="13" t="s">
        <v>572</v>
      </c>
      <c r="D165" s="14" t="s">
        <v>573</v>
      </c>
      <c r="E165" s="15" t="s">
        <v>574</v>
      </c>
      <c r="F165" s="37"/>
      <c r="G165" s="37"/>
      <c r="H165" s="37">
        <f t="shared" si="28"/>
        <v>0</v>
      </c>
      <c r="I165" s="38">
        <v>4567.96</v>
      </c>
      <c r="J165" s="39">
        <v>2</v>
      </c>
      <c r="K165" s="37">
        <f t="shared" si="29"/>
        <v>0</v>
      </c>
    </row>
    <row r="166" spans="1:11" s="18" customFormat="1" ht="63.6" customHeight="1">
      <c r="A166" s="31" t="s">
        <v>601</v>
      </c>
      <c r="B166" s="12" t="s">
        <v>251</v>
      </c>
      <c r="C166" s="13" t="s">
        <v>576</v>
      </c>
      <c r="D166" s="14" t="s">
        <v>577</v>
      </c>
      <c r="E166" s="15" t="s">
        <v>578</v>
      </c>
      <c r="F166" s="37"/>
      <c r="G166" s="37"/>
      <c r="H166" s="37">
        <f t="shared" si="28"/>
        <v>0</v>
      </c>
      <c r="I166" s="38">
        <v>4759.96</v>
      </c>
      <c r="J166" s="39">
        <v>2</v>
      </c>
      <c r="K166" s="37">
        <f t="shared" si="29"/>
        <v>0</v>
      </c>
    </row>
    <row r="167" spans="1:11" s="18" customFormat="1" ht="35.4" customHeight="1">
      <c r="A167" s="11" t="s">
        <v>602</v>
      </c>
      <c r="B167" s="12" t="s">
        <v>251</v>
      </c>
      <c r="C167" s="13" t="s">
        <v>603</v>
      </c>
      <c r="D167" s="14" t="s">
        <v>604</v>
      </c>
      <c r="E167" s="15" t="s">
        <v>605</v>
      </c>
      <c r="F167" s="37"/>
      <c r="G167" s="37"/>
      <c r="H167" s="37">
        <f t="shared" si="28"/>
        <v>0</v>
      </c>
      <c r="I167" s="38">
        <v>2700</v>
      </c>
      <c r="J167" s="39">
        <v>2</v>
      </c>
      <c r="K167" s="37">
        <f t="shared" si="29"/>
        <v>0</v>
      </c>
    </row>
    <row r="168" spans="1:11" s="18" customFormat="1" ht="210.6" customHeight="1">
      <c r="A168" s="11" t="s">
        <v>606</v>
      </c>
      <c r="B168" s="12"/>
      <c r="C168" s="13" t="s">
        <v>607</v>
      </c>
      <c r="D168" s="14" t="s">
        <v>608</v>
      </c>
      <c r="E168" s="15" t="s">
        <v>609</v>
      </c>
      <c r="F168" s="33"/>
      <c r="G168" s="33"/>
      <c r="H168" s="33"/>
      <c r="I168" s="38"/>
      <c r="J168" s="33"/>
      <c r="K168" s="37"/>
    </row>
    <row r="169" spans="1:11" s="18" customFormat="1" ht="75" customHeight="1">
      <c r="A169" s="11" t="s">
        <v>610</v>
      </c>
      <c r="B169" s="12" t="s">
        <v>251</v>
      </c>
      <c r="C169" s="13" t="s">
        <v>611</v>
      </c>
      <c r="D169" s="14" t="s">
        <v>612</v>
      </c>
      <c r="E169" s="15" t="s">
        <v>613</v>
      </c>
      <c r="F169" s="37"/>
      <c r="G169" s="37"/>
      <c r="H169" s="37">
        <f t="shared" ref="H169:H183" si="30">ROUND(F169+G169,2)</f>
        <v>0</v>
      </c>
      <c r="I169" s="38">
        <v>1302.98</v>
      </c>
      <c r="J169" s="39">
        <v>2</v>
      </c>
      <c r="K169" s="37">
        <f t="shared" ref="K169:K183" si="31">ROUND(H169*J169,2)</f>
        <v>0</v>
      </c>
    </row>
    <row r="170" spans="1:11" s="18" customFormat="1" ht="75" customHeight="1">
      <c r="A170" s="11" t="s">
        <v>614</v>
      </c>
      <c r="B170" s="12" t="s">
        <v>251</v>
      </c>
      <c r="C170" s="13" t="s">
        <v>615</v>
      </c>
      <c r="D170" s="14" t="s">
        <v>616</v>
      </c>
      <c r="E170" s="15" t="s">
        <v>617</v>
      </c>
      <c r="F170" s="37"/>
      <c r="G170" s="37"/>
      <c r="H170" s="37">
        <f t="shared" si="30"/>
        <v>0</v>
      </c>
      <c r="I170" s="38">
        <v>1393.84</v>
      </c>
      <c r="J170" s="39">
        <v>2</v>
      </c>
      <c r="K170" s="37">
        <f t="shared" si="31"/>
        <v>0</v>
      </c>
    </row>
    <row r="171" spans="1:11" s="18" customFormat="1" ht="75" customHeight="1">
      <c r="A171" s="11" t="s">
        <v>618</v>
      </c>
      <c r="B171" s="12" t="s">
        <v>251</v>
      </c>
      <c r="C171" s="13" t="s">
        <v>619</v>
      </c>
      <c r="D171" s="14" t="s">
        <v>620</v>
      </c>
      <c r="E171" s="15" t="s">
        <v>621</v>
      </c>
      <c r="F171" s="37"/>
      <c r="G171" s="37"/>
      <c r="H171" s="37">
        <f t="shared" si="30"/>
        <v>0</v>
      </c>
      <c r="I171" s="38">
        <v>1501.04</v>
      </c>
      <c r="J171" s="39">
        <v>2</v>
      </c>
      <c r="K171" s="37">
        <f t="shared" si="31"/>
        <v>0</v>
      </c>
    </row>
    <row r="172" spans="1:11" s="18" customFormat="1" ht="75" customHeight="1">
      <c r="A172" s="11" t="s">
        <v>622</v>
      </c>
      <c r="B172" s="12" t="s">
        <v>251</v>
      </c>
      <c r="C172" s="13" t="s">
        <v>623</v>
      </c>
      <c r="D172" s="14" t="s">
        <v>624</v>
      </c>
      <c r="E172" s="15" t="s">
        <v>625</v>
      </c>
      <c r="F172" s="37"/>
      <c r="G172" s="37"/>
      <c r="H172" s="37">
        <f t="shared" si="30"/>
        <v>0</v>
      </c>
      <c r="I172" s="38">
        <v>1560.52</v>
      </c>
      <c r="J172" s="39">
        <v>2</v>
      </c>
      <c r="K172" s="37">
        <f t="shared" si="31"/>
        <v>0</v>
      </c>
    </row>
    <row r="173" spans="1:11" s="18" customFormat="1" ht="75" customHeight="1">
      <c r="A173" s="11" t="s">
        <v>626</v>
      </c>
      <c r="B173" s="12" t="s">
        <v>251</v>
      </c>
      <c r="C173" s="13" t="s">
        <v>627</v>
      </c>
      <c r="D173" s="14" t="s">
        <v>628</v>
      </c>
      <c r="E173" s="15" t="s">
        <v>629</v>
      </c>
      <c r="F173" s="37"/>
      <c r="G173" s="37"/>
      <c r="H173" s="37">
        <f t="shared" si="30"/>
        <v>0</v>
      </c>
      <c r="I173" s="38">
        <v>1734.68</v>
      </c>
      <c r="J173" s="39">
        <v>2</v>
      </c>
      <c r="K173" s="37">
        <f t="shared" si="31"/>
        <v>0</v>
      </c>
    </row>
    <row r="174" spans="1:11" s="18" customFormat="1" ht="75" customHeight="1">
      <c r="A174" s="11" t="s">
        <v>630</v>
      </c>
      <c r="B174" s="12" t="s">
        <v>251</v>
      </c>
      <c r="C174" s="13" t="s">
        <v>631</v>
      </c>
      <c r="D174" s="14" t="s">
        <v>632</v>
      </c>
      <c r="E174" s="15" t="s">
        <v>633</v>
      </c>
      <c r="F174" s="37"/>
      <c r="G174" s="37"/>
      <c r="H174" s="37">
        <f t="shared" si="30"/>
        <v>0</v>
      </c>
      <c r="I174" s="38">
        <v>1824.32</v>
      </c>
      <c r="J174" s="39">
        <v>2</v>
      </c>
      <c r="K174" s="37">
        <f t="shared" si="31"/>
        <v>0</v>
      </c>
    </row>
    <row r="175" spans="1:11" s="18" customFormat="1" ht="75" customHeight="1">
      <c r="A175" s="11" t="s">
        <v>634</v>
      </c>
      <c r="B175" s="12" t="s">
        <v>251</v>
      </c>
      <c r="C175" s="13" t="s">
        <v>635</v>
      </c>
      <c r="D175" s="14" t="s">
        <v>636</v>
      </c>
      <c r="E175" s="15" t="s">
        <v>637</v>
      </c>
      <c r="F175" s="37"/>
      <c r="G175" s="37"/>
      <c r="H175" s="37">
        <f t="shared" si="30"/>
        <v>0</v>
      </c>
      <c r="I175" s="38">
        <v>1943.88</v>
      </c>
      <c r="J175" s="39">
        <v>2</v>
      </c>
      <c r="K175" s="37">
        <f t="shared" si="31"/>
        <v>0</v>
      </c>
    </row>
    <row r="176" spans="1:11" s="18" customFormat="1" ht="75" customHeight="1">
      <c r="A176" s="11" t="s">
        <v>638</v>
      </c>
      <c r="B176" s="12" t="s">
        <v>251</v>
      </c>
      <c r="C176" s="13" t="s">
        <v>639</v>
      </c>
      <c r="D176" s="14" t="s">
        <v>640</v>
      </c>
      <c r="E176" s="15" t="s">
        <v>641</v>
      </c>
      <c r="F176" s="37"/>
      <c r="G176" s="37"/>
      <c r="H176" s="37">
        <f t="shared" si="30"/>
        <v>0</v>
      </c>
      <c r="I176" s="38">
        <v>2034.27</v>
      </c>
      <c r="J176" s="39">
        <v>2</v>
      </c>
      <c r="K176" s="37">
        <f t="shared" si="31"/>
        <v>0</v>
      </c>
    </row>
    <row r="177" spans="1:11" s="18" customFormat="1" ht="75" customHeight="1">
      <c r="A177" s="11" t="s">
        <v>642</v>
      </c>
      <c r="B177" s="12" t="s">
        <v>251</v>
      </c>
      <c r="C177" s="13" t="s">
        <v>643</v>
      </c>
      <c r="D177" s="14" t="s">
        <v>644</v>
      </c>
      <c r="E177" s="15" t="s">
        <v>645</v>
      </c>
      <c r="F177" s="37"/>
      <c r="G177" s="37"/>
      <c r="H177" s="37">
        <f t="shared" si="30"/>
        <v>0</v>
      </c>
      <c r="I177" s="38">
        <v>2361.71</v>
      </c>
      <c r="J177" s="39">
        <v>2</v>
      </c>
      <c r="K177" s="37">
        <f t="shared" si="31"/>
        <v>0</v>
      </c>
    </row>
    <row r="178" spans="1:11" s="18" customFormat="1" ht="75" customHeight="1">
      <c r="A178" s="11" t="s">
        <v>646</v>
      </c>
      <c r="B178" s="12" t="s">
        <v>251</v>
      </c>
      <c r="C178" s="13" t="s">
        <v>647</v>
      </c>
      <c r="D178" s="14" t="s">
        <v>648</v>
      </c>
      <c r="E178" s="15" t="s">
        <v>649</v>
      </c>
      <c r="F178" s="37"/>
      <c r="G178" s="37"/>
      <c r="H178" s="37">
        <f t="shared" si="30"/>
        <v>0</v>
      </c>
      <c r="I178" s="38">
        <v>2308.0100000000002</v>
      </c>
      <c r="J178" s="39">
        <v>2</v>
      </c>
      <c r="K178" s="37">
        <f t="shared" si="31"/>
        <v>0</v>
      </c>
    </row>
    <row r="179" spans="1:11" s="18" customFormat="1" ht="75" customHeight="1">
      <c r="A179" s="11" t="s">
        <v>650</v>
      </c>
      <c r="B179" s="12" t="s">
        <v>251</v>
      </c>
      <c r="C179" s="13" t="s">
        <v>651</v>
      </c>
      <c r="D179" s="14" t="s">
        <v>652</v>
      </c>
      <c r="E179" s="15" t="s">
        <v>653</v>
      </c>
      <c r="F179" s="37"/>
      <c r="G179" s="37"/>
      <c r="H179" s="37">
        <f t="shared" si="30"/>
        <v>0</v>
      </c>
      <c r="I179" s="38">
        <v>2368.35</v>
      </c>
      <c r="J179" s="39">
        <v>2</v>
      </c>
      <c r="K179" s="37">
        <f t="shared" si="31"/>
        <v>0</v>
      </c>
    </row>
    <row r="180" spans="1:11" s="18" customFormat="1" ht="75" customHeight="1">
      <c r="A180" s="11" t="s">
        <v>654</v>
      </c>
      <c r="B180" s="12" t="s">
        <v>251</v>
      </c>
      <c r="C180" s="13" t="s">
        <v>655</v>
      </c>
      <c r="D180" s="14" t="s">
        <v>656</v>
      </c>
      <c r="E180" s="15" t="s">
        <v>657</v>
      </c>
      <c r="F180" s="37"/>
      <c r="G180" s="37"/>
      <c r="H180" s="37">
        <f t="shared" si="30"/>
        <v>0</v>
      </c>
      <c r="I180" s="38">
        <v>2800</v>
      </c>
      <c r="J180" s="39">
        <v>2</v>
      </c>
      <c r="K180" s="37">
        <f t="shared" si="31"/>
        <v>0</v>
      </c>
    </row>
    <row r="181" spans="1:11" s="18" customFormat="1" ht="75" customHeight="1">
      <c r="A181" s="11" t="s">
        <v>658</v>
      </c>
      <c r="B181" s="12" t="s">
        <v>251</v>
      </c>
      <c r="C181" s="13" t="s">
        <v>659</v>
      </c>
      <c r="D181" s="14" t="s">
        <v>660</v>
      </c>
      <c r="E181" s="15" t="s">
        <v>661</v>
      </c>
      <c r="F181" s="37"/>
      <c r="G181" s="37"/>
      <c r="H181" s="37">
        <f t="shared" si="30"/>
        <v>0</v>
      </c>
      <c r="I181" s="38">
        <v>2500</v>
      </c>
      <c r="J181" s="39">
        <v>2</v>
      </c>
      <c r="K181" s="37">
        <f t="shared" si="31"/>
        <v>0</v>
      </c>
    </row>
    <row r="182" spans="1:11" s="18" customFormat="1" ht="75" customHeight="1">
      <c r="A182" s="11" t="s">
        <v>662</v>
      </c>
      <c r="B182" s="12" t="s">
        <v>251</v>
      </c>
      <c r="C182" s="13" t="s">
        <v>663</v>
      </c>
      <c r="D182" s="14" t="s">
        <v>664</v>
      </c>
      <c r="E182" s="15" t="s">
        <v>665</v>
      </c>
      <c r="F182" s="37"/>
      <c r="G182" s="37"/>
      <c r="H182" s="37">
        <f t="shared" si="30"/>
        <v>0</v>
      </c>
      <c r="I182" s="38">
        <v>2900</v>
      </c>
      <c r="J182" s="39">
        <v>2</v>
      </c>
      <c r="K182" s="37">
        <f t="shared" si="31"/>
        <v>0</v>
      </c>
    </row>
    <row r="183" spans="1:11" s="18" customFormat="1" ht="75" customHeight="1">
      <c r="A183" s="11" t="s">
        <v>666</v>
      </c>
      <c r="B183" s="12" t="s">
        <v>251</v>
      </c>
      <c r="C183" s="13" t="s">
        <v>667</v>
      </c>
      <c r="D183" s="14" t="s">
        <v>668</v>
      </c>
      <c r="E183" s="15" t="s">
        <v>669</v>
      </c>
      <c r="F183" s="37"/>
      <c r="G183" s="37"/>
      <c r="H183" s="37">
        <f t="shared" si="30"/>
        <v>0</v>
      </c>
      <c r="I183" s="38">
        <v>3500</v>
      </c>
      <c r="J183" s="39">
        <v>2</v>
      </c>
      <c r="K183" s="37">
        <f t="shared" si="31"/>
        <v>0</v>
      </c>
    </row>
    <row r="184" spans="1:11" s="18" customFormat="1" ht="222" customHeight="1">
      <c r="A184" s="31" t="s">
        <v>670</v>
      </c>
      <c r="B184" s="12"/>
      <c r="C184" s="13" t="s">
        <v>671</v>
      </c>
      <c r="D184" s="14" t="s">
        <v>672</v>
      </c>
      <c r="E184" s="15" t="s">
        <v>673</v>
      </c>
      <c r="F184" s="37"/>
      <c r="G184" s="37"/>
      <c r="H184" s="37"/>
      <c r="I184" s="38"/>
      <c r="J184" s="39"/>
      <c r="K184" s="37"/>
    </row>
    <row r="185" spans="1:11" s="18" customFormat="1" ht="72" customHeight="1">
      <c r="A185" s="11" t="s">
        <v>674</v>
      </c>
      <c r="B185" s="12" t="s">
        <v>251</v>
      </c>
      <c r="C185" s="13" t="s">
        <v>611</v>
      </c>
      <c r="D185" s="14" t="s">
        <v>612</v>
      </c>
      <c r="E185" s="15" t="s">
        <v>613</v>
      </c>
      <c r="F185" s="37"/>
      <c r="G185" s="37"/>
      <c r="H185" s="37">
        <f t="shared" ref="H185:H202" si="32">ROUND(F185+G185,2)</f>
        <v>0</v>
      </c>
      <c r="I185" s="38">
        <v>2601.59</v>
      </c>
      <c r="J185" s="39">
        <v>2</v>
      </c>
      <c r="K185" s="37">
        <f t="shared" ref="K185:K202" si="33">ROUND(H185*J185,2)</f>
        <v>0</v>
      </c>
    </row>
    <row r="186" spans="1:11" s="18" customFormat="1" ht="72" customHeight="1">
      <c r="A186" s="11" t="s">
        <v>675</v>
      </c>
      <c r="B186" s="12" t="s">
        <v>251</v>
      </c>
      <c r="C186" s="13" t="s">
        <v>615</v>
      </c>
      <c r="D186" s="14" t="s">
        <v>616</v>
      </c>
      <c r="E186" s="15" t="s">
        <v>617</v>
      </c>
      <c r="F186" s="37"/>
      <c r="G186" s="37"/>
      <c r="H186" s="37">
        <f t="shared" si="32"/>
        <v>0</v>
      </c>
      <c r="I186" s="38">
        <v>2654.59</v>
      </c>
      <c r="J186" s="39">
        <v>2</v>
      </c>
      <c r="K186" s="37">
        <f t="shared" si="33"/>
        <v>0</v>
      </c>
    </row>
    <row r="187" spans="1:11" s="18" customFormat="1" ht="72" customHeight="1">
      <c r="A187" s="11" t="s">
        <v>676</v>
      </c>
      <c r="B187" s="12" t="s">
        <v>251</v>
      </c>
      <c r="C187" s="13" t="s">
        <v>619</v>
      </c>
      <c r="D187" s="14" t="s">
        <v>620</v>
      </c>
      <c r="E187" s="15" t="s">
        <v>621</v>
      </c>
      <c r="F187" s="37"/>
      <c r="G187" s="37"/>
      <c r="H187" s="37">
        <f t="shared" si="32"/>
        <v>0</v>
      </c>
      <c r="I187" s="38">
        <v>2714.59</v>
      </c>
      <c r="J187" s="39">
        <v>2</v>
      </c>
      <c r="K187" s="37">
        <f t="shared" si="33"/>
        <v>0</v>
      </c>
    </row>
    <row r="188" spans="1:11" s="18" customFormat="1" ht="72" customHeight="1">
      <c r="A188" s="11" t="s">
        <v>677</v>
      </c>
      <c r="B188" s="12" t="s">
        <v>251</v>
      </c>
      <c r="C188" s="13" t="s">
        <v>623</v>
      </c>
      <c r="D188" s="14" t="s">
        <v>624</v>
      </c>
      <c r="E188" s="15" t="s">
        <v>625</v>
      </c>
      <c r="F188" s="37"/>
      <c r="G188" s="37"/>
      <c r="H188" s="37">
        <f t="shared" si="32"/>
        <v>0</v>
      </c>
      <c r="I188" s="38">
        <v>2776.59</v>
      </c>
      <c r="J188" s="39">
        <v>2</v>
      </c>
      <c r="K188" s="37">
        <f t="shared" si="33"/>
        <v>0</v>
      </c>
    </row>
    <row r="189" spans="1:11" s="18" customFormat="1" ht="72" customHeight="1">
      <c r="A189" s="11" t="s">
        <v>678</v>
      </c>
      <c r="B189" s="12" t="s">
        <v>251</v>
      </c>
      <c r="C189" s="13" t="s">
        <v>627</v>
      </c>
      <c r="D189" s="14" t="s">
        <v>628</v>
      </c>
      <c r="E189" s="15" t="s">
        <v>629</v>
      </c>
      <c r="F189" s="37"/>
      <c r="G189" s="37"/>
      <c r="H189" s="37">
        <f t="shared" si="32"/>
        <v>0</v>
      </c>
      <c r="I189" s="38">
        <v>3200.3</v>
      </c>
      <c r="J189" s="39">
        <v>2</v>
      </c>
      <c r="K189" s="37">
        <f t="shared" si="33"/>
        <v>0</v>
      </c>
    </row>
    <row r="190" spans="1:11" s="18" customFormat="1" ht="72" customHeight="1">
      <c r="A190" s="11" t="s">
        <v>679</v>
      </c>
      <c r="B190" s="12" t="s">
        <v>251</v>
      </c>
      <c r="C190" s="13" t="s">
        <v>631</v>
      </c>
      <c r="D190" s="14" t="s">
        <v>632</v>
      </c>
      <c r="E190" s="15" t="s">
        <v>633</v>
      </c>
      <c r="F190" s="37"/>
      <c r="G190" s="37"/>
      <c r="H190" s="37">
        <f t="shared" si="32"/>
        <v>0</v>
      </c>
      <c r="I190" s="38">
        <v>3302.3</v>
      </c>
      <c r="J190" s="39">
        <v>2</v>
      </c>
      <c r="K190" s="37">
        <f t="shared" si="33"/>
        <v>0</v>
      </c>
    </row>
    <row r="191" spans="1:11" s="18" customFormat="1" ht="72" customHeight="1">
      <c r="A191" s="11" t="s">
        <v>680</v>
      </c>
      <c r="B191" s="12" t="s">
        <v>251</v>
      </c>
      <c r="C191" s="13" t="s">
        <v>635</v>
      </c>
      <c r="D191" s="14" t="s">
        <v>636</v>
      </c>
      <c r="E191" s="15" t="s">
        <v>637</v>
      </c>
      <c r="F191" s="37"/>
      <c r="G191" s="37"/>
      <c r="H191" s="37">
        <f t="shared" si="32"/>
        <v>0</v>
      </c>
      <c r="I191" s="38">
        <v>3542.3</v>
      </c>
      <c r="J191" s="39">
        <v>2</v>
      </c>
      <c r="K191" s="37">
        <f t="shared" si="33"/>
        <v>0</v>
      </c>
    </row>
    <row r="192" spans="1:11" s="18" customFormat="1" ht="72" customHeight="1">
      <c r="A192" s="11" t="s">
        <v>681</v>
      </c>
      <c r="B192" s="12" t="s">
        <v>251</v>
      </c>
      <c r="C192" s="13" t="s">
        <v>639</v>
      </c>
      <c r="D192" s="14" t="s">
        <v>640</v>
      </c>
      <c r="E192" s="15" t="s">
        <v>641</v>
      </c>
      <c r="F192" s="37"/>
      <c r="G192" s="37"/>
      <c r="H192" s="37">
        <f t="shared" si="32"/>
        <v>0</v>
      </c>
      <c r="I192" s="38">
        <v>3635.3</v>
      </c>
      <c r="J192" s="39">
        <v>2</v>
      </c>
      <c r="K192" s="37">
        <f t="shared" si="33"/>
        <v>0</v>
      </c>
    </row>
    <row r="193" spans="1:11" s="18" customFormat="1" ht="72" customHeight="1">
      <c r="A193" s="11" t="s">
        <v>682</v>
      </c>
      <c r="B193" s="12" t="s">
        <v>251</v>
      </c>
      <c r="C193" s="13" t="s">
        <v>643</v>
      </c>
      <c r="D193" s="14" t="s">
        <v>644</v>
      </c>
      <c r="E193" s="15" t="s">
        <v>645</v>
      </c>
      <c r="F193" s="37"/>
      <c r="G193" s="37"/>
      <c r="H193" s="37">
        <f t="shared" si="32"/>
        <v>0</v>
      </c>
      <c r="I193" s="38">
        <v>3996.97</v>
      </c>
      <c r="J193" s="39">
        <v>2</v>
      </c>
      <c r="K193" s="37">
        <f t="shared" si="33"/>
        <v>0</v>
      </c>
    </row>
    <row r="194" spans="1:11" s="18" customFormat="1" ht="72" customHeight="1">
      <c r="A194" s="11" t="s">
        <v>683</v>
      </c>
      <c r="B194" s="12" t="s">
        <v>251</v>
      </c>
      <c r="C194" s="13" t="s">
        <v>647</v>
      </c>
      <c r="D194" s="14" t="s">
        <v>648</v>
      </c>
      <c r="E194" s="15" t="s">
        <v>649</v>
      </c>
      <c r="F194" s="37"/>
      <c r="G194" s="37"/>
      <c r="H194" s="37">
        <f t="shared" si="32"/>
        <v>0</v>
      </c>
      <c r="I194" s="38">
        <v>4418.97</v>
      </c>
      <c r="J194" s="39">
        <v>2</v>
      </c>
      <c r="K194" s="37">
        <f t="shared" si="33"/>
        <v>0</v>
      </c>
    </row>
    <row r="195" spans="1:11" s="18" customFormat="1" ht="72" customHeight="1">
      <c r="A195" s="11" t="s">
        <v>684</v>
      </c>
      <c r="B195" s="12" t="s">
        <v>251</v>
      </c>
      <c r="C195" s="13" t="s">
        <v>651</v>
      </c>
      <c r="D195" s="14" t="s">
        <v>652</v>
      </c>
      <c r="E195" s="15" t="s">
        <v>653</v>
      </c>
      <c r="F195" s="37"/>
      <c r="G195" s="37"/>
      <c r="H195" s="37">
        <f t="shared" si="32"/>
        <v>0</v>
      </c>
      <c r="I195" s="38">
        <v>4782.97</v>
      </c>
      <c r="J195" s="39">
        <v>2</v>
      </c>
      <c r="K195" s="37">
        <f t="shared" si="33"/>
        <v>0</v>
      </c>
    </row>
    <row r="196" spans="1:11" s="18" customFormat="1" ht="72" customHeight="1">
      <c r="A196" s="11" t="s">
        <v>685</v>
      </c>
      <c r="B196" s="12" t="s">
        <v>251</v>
      </c>
      <c r="C196" s="13" t="s">
        <v>655</v>
      </c>
      <c r="D196" s="14" t="s">
        <v>656</v>
      </c>
      <c r="E196" s="15" t="s">
        <v>657</v>
      </c>
      <c r="F196" s="37"/>
      <c r="G196" s="37"/>
      <c r="H196" s="37">
        <f t="shared" si="32"/>
        <v>0</v>
      </c>
      <c r="I196" s="38">
        <v>5176.97</v>
      </c>
      <c r="J196" s="39">
        <v>2</v>
      </c>
      <c r="K196" s="37">
        <f t="shared" si="33"/>
        <v>0</v>
      </c>
    </row>
    <row r="197" spans="1:11" s="18" customFormat="1" ht="72" customHeight="1">
      <c r="A197" s="11" t="s">
        <v>686</v>
      </c>
      <c r="B197" s="12" t="s">
        <v>251</v>
      </c>
      <c r="C197" s="13" t="s">
        <v>659</v>
      </c>
      <c r="D197" s="14" t="s">
        <v>660</v>
      </c>
      <c r="E197" s="15" t="s">
        <v>661</v>
      </c>
      <c r="F197" s="37"/>
      <c r="G197" s="37"/>
      <c r="H197" s="37">
        <f t="shared" si="32"/>
        <v>0</v>
      </c>
      <c r="I197" s="38">
        <v>5359.96</v>
      </c>
      <c r="J197" s="39">
        <v>2</v>
      </c>
      <c r="K197" s="37">
        <f t="shared" si="33"/>
        <v>0</v>
      </c>
    </row>
    <row r="198" spans="1:11" s="18" customFormat="1" ht="72" customHeight="1">
      <c r="A198" s="11" t="s">
        <v>687</v>
      </c>
      <c r="B198" s="12" t="s">
        <v>251</v>
      </c>
      <c r="C198" s="13" t="s">
        <v>663</v>
      </c>
      <c r="D198" s="14" t="s">
        <v>664</v>
      </c>
      <c r="E198" s="15" t="s">
        <v>665</v>
      </c>
      <c r="F198" s="37"/>
      <c r="G198" s="37"/>
      <c r="H198" s="37">
        <f t="shared" si="32"/>
        <v>0</v>
      </c>
      <c r="I198" s="38">
        <v>5612.96</v>
      </c>
      <c r="J198" s="39">
        <v>2</v>
      </c>
      <c r="K198" s="37">
        <f t="shared" si="33"/>
        <v>0</v>
      </c>
    </row>
    <row r="199" spans="1:11" s="18" customFormat="1" ht="72" customHeight="1">
      <c r="A199" s="31" t="s">
        <v>688</v>
      </c>
      <c r="B199" s="12" t="s">
        <v>251</v>
      </c>
      <c r="C199" s="13" t="s">
        <v>667</v>
      </c>
      <c r="D199" s="14" t="s">
        <v>668</v>
      </c>
      <c r="E199" s="15" t="s">
        <v>669</v>
      </c>
      <c r="F199" s="37"/>
      <c r="G199" s="37"/>
      <c r="H199" s="37">
        <f t="shared" si="32"/>
        <v>0</v>
      </c>
      <c r="I199" s="38">
        <v>6012.96</v>
      </c>
      <c r="J199" s="39">
        <v>2</v>
      </c>
      <c r="K199" s="37">
        <f t="shared" si="33"/>
        <v>0</v>
      </c>
    </row>
    <row r="200" spans="1:11" s="18" customFormat="1" ht="180" customHeight="1">
      <c r="A200" s="11" t="s">
        <v>689</v>
      </c>
      <c r="B200" s="12" t="s">
        <v>690</v>
      </c>
      <c r="C200" s="13" t="s">
        <v>691</v>
      </c>
      <c r="D200" s="13" t="s">
        <v>692</v>
      </c>
      <c r="E200" s="30" t="s">
        <v>693</v>
      </c>
      <c r="F200" s="37"/>
      <c r="G200" s="37"/>
      <c r="H200" s="37">
        <f t="shared" si="32"/>
        <v>0</v>
      </c>
      <c r="I200" s="38">
        <v>268.27</v>
      </c>
      <c r="J200" s="39">
        <v>12</v>
      </c>
      <c r="K200" s="37">
        <f t="shared" si="33"/>
        <v>0</v>
      </c>
    </row>
    <row r="201" spans="1:11" s="18" customFormat="1" ht="120.6" customHeight="1">
      <c r="A201" s="31" t="s">
        <v>694</v>
      </c>
      <c r="B201" s="12" t="s">
        <v>695</v>
      </c>
      <c r="C201" s="13" t="s">
        <v>696</v>
      </c>
      <c r="D201" s="14" t="s">
        <v>697</v>
      </c>
      <c r="E201" s="30" t="s">
        <v>698</v>
      </c>
      <c r="F201" s="37"/>
      <c r="G201" s="37"/>
      <c r="H201" s="37">
        <f t="shared" si="32"/>
        <v>0</v>
      </c>
      <c r="I201" s="38">
        <v>140</v>
      </c>
      <c r="J201" s="39">
        <v>10</v>
      </c>
      <c r="K201" s="37">
        <f t="shared" si="33"/>
        <v>0</v>
      </c>
    </row>
    <row r="202" spans="1:11" s="18" customFormat="1" ht="120.6" customHeight="1">
      <c r="A202" s="31" t="s">
        <v>699</v>
      </c>
      <c r="B202" s="12" t="s">
        <v>695</v>
      </c>
      <c r="C202" s="13" t="s">
        <v>700</v>
      </c>
      <c r="D202" s="14" t="s">
        <v>701</v>
      </c>
      <c r="E202" s="30" t="s">
        <v>702</v>
      </c>
      <c r="F202" s="37"/>
      <c r="G202" s="37"/>
      <c r="H202" s="37">
        <f t="shared" si="32"/>
        <v>0</v>
      </c>
      <c r="I202" s="38">
        <v>420</v>
      </c>
      <c r="J202" s="39">
        <v>10</v>
      </c>
      <c r="K202" s="37">
        <f t="shared" si="33"/>
        <v>0</v>
      </c>
    </row>
    <row r="203" spans="1:11" s="18" customFormat="1" ht="32.4" customHeight="1">
      <c r="A203" s="11" t="s">
        <v>703</v>
      </c>
      <c r="B203" s="12"/>
      <c r="C203" s="13" t="s">
        <v>704</v>
      </c>
      <c r="D203" s="14" t="s">
        <v>705</v>
      </c>
      <c r="E203" s="15" t="s">
        <v>706</v>
      </c>
      <c r="F203" s="33"/>
      <c r="G203" s="33"/>
      <c r="H203" s="33"/>
      <c r="I203" s="38"/>
      <c r="J203" s="33"/>
      <c r="K203" s="37"/>
    </row>
    <row r="204" spans="1:11" s="18" customFormat="1" ht="74.400000000000006" customHeight="1">
      <c r="A204" s="11" t="s">
        <v>707</v>
      </c>
      <c r="B204" s="12" t="s">
        <v>251</v>
      </c>
      <c r="C204" s="13" t="s">
        <v>708</v>
      </c>
      <c r="D204" s="14" t="s">
        <v>709</v>
      </c>
      <c r="E204" s="15" t="s">
        <v>710</v>
      </c>
      <c r="F204" s="37"/>
      <c r="G204" s="37"/>
      <c r="H204" s="37">
        <f t="shared" ref="H204:H206" si="34">ROUND(F204+G204,2)</f>
        <v>0</v>
      </c>
      <c r="I204" s="38">
        <v>13.09</v>
      </c>
      <c r="J204" s="39">
        <v>1264</v>
      </c>
      <c r="K204" s="37">
        <f t="shared" ref="K204:K206" si="35">ROUND(H204*J204,2)</f>
        <v>0</v>
      </c>
    </row>
    <row r="205" spans="1:11" s="18" customFormat="1" ht="74.400000000000006" customHeight="1">
      <c r="A205" s="11" t="s">
        <v>711</v>
      </c>
      <c r="B205" s="12" t="s">
        <v>251</v>
      </c>
      <c r="C205" s="13" t="s">
        <v>712</v>
      </c>
      <c r="D205" s="14" t="s">
        <v>713</v>
      </c>
      <c r="E205" s="15" t="s">
        <v>714</v>
      </c>
      <c r="F205" s="37"/>
      <c r="G205" s="37"/>
      <c r="H205" s="37">
        <f t="shared" si="34"/>
        <v>0</v>
      </c>
      <c r="I205" s="38">
        <v>18.89</v>
      </c>
      <c r="J205" s="39">
        <v>140</v>
      </c>
      <c r="K205" s="37">
        <f t="shared" si="35"/>
        <v>0</v>
      </c>
    </row>
    <row r="206" spans="1:11" s="18" customFormat="1" ht="74.400000000000006" customHeight="1">
      <c r="A206" s="11" t="s">
        <v>715</v>
      </c>
      <c r="B206" s="12" t="s">
        <v>251</v>
      </c>
      <c r="C206" s="13" t="s">
        <v>716</v>
      </c>
      <c r="D206" s="14" t="s">
        <v>717</v>
      </c>
      <c r="E206" s="15" t="s">
        <v>718</v>
      </c>
      <c r="F206" s="37"/>
      <c r="G206" s="37"/>
      <c r="H206" s="37">
        <f t="shared" si="34"/>
        <v>0</v>
      </c>
      <c r="I206" s="38">
        <v>15.65</v>
      </c>
      <c r="J206" s="39">
        <v>758</v>
      </c>
      <c r="K206" s="37">
        <f t="shared" si="35"/>
        <v>0</v>
      </c>
    </row>
    <row r="207" spans="1:11" s="18" customFormat="1" ht="29.4" customHeight="1">
      <c r="A207" s="11" t="s">
        <v>719</v>
      </c>
      <c r="B207" s="12"/>
      <c r="C207" s="13" t="s">
        <v>720</v>
      </c>
      <c r="D207" s="14" t="s">
        <v>721</v>
      </c>
      <c r="E207" s="15" t="s">
        <v>722</v>
      </c>
      <c r="F207" s="33"/>
      <c r="G207" s="33"/>
      <c r="H207" s="33"/>
      <c r="I207" s="38"/>
      <c r="J207" s="33"/>
      <c r="K207" s="37"/>
    </row>
    <row r="208" spans="1:11" s="18" customFormat="1" ht="77.400000000000006" customHeight="1">
      <c r="A208" s="11" t="s">
        <v>723</v>
      </c>
      <c r="B208" s="12" t="s">
        <v>202</v>
      </c>
      <c r="C208" s="13" t="s">
        <v>724</v>
      </c>
      <c r="D208" s="14" t="s">
        <v>725</v>
      </c>
      <c r="E208" s="15" t="s">
        <v>726</v>
      </c>
      <c r="F208" s="37"/>
      <c r="G208" s="37"/>
      <c r="H208" s="37">
        <f t="shared" ref="H208:H210" si="36">ROUND(F208+G208,2)</f>
        <v>0</v>
      </c>
      <c r="I208" s="38">
        <v>1.84</v>
      </c>
      <c r="J208" s="39">
        <v>384</v>
      </c>
      <c r="K208" s="37">
        <f t="shared" ref="K208:K210" si="37">ROUND(H208*J208,2)</f>
        <v>0</v>
      </c>
    </row>
    <row r="209" spans="1:11" s="18" customFormat="1" ht="77.400000000000006" customHeight="1">
      <c r="A209" s="11" t="s">
        <v>727</v>
      </c>
      <c r="B209" s="12" t="s">
        <v>202</v>
      </c>
      <c r="C209" s="13" t="s">
        <v>728</v>
      </c>
      <c r="D209" s="14" t="s">
        <v>729</v>
      </c>
      <c r="E209" s="15" t="s">
        <v>730</v>
      </c>
      <c r="F209" s="37"/>
      <c r="G209" s="37"/>
      <c r="H209" s="37">
        <f t="shared" si="36"/>
        <v>0</v>
      </c>
      <c r="I209" s="38">
        <v>2.2080000000000002</v>
      </c>
      <c r="J209" s="39">
        <v>40530</v>
      </c>
      <c r="K209" s="37">
        <f t="shared" si="37"/>
        <v>0</v>
      </c>
    </row>
    <row r="210" spans="1:11" s="18" customFormat="1" ht="77.400000000000006" customHeight="1">
      <c r="A210" s="11" t="s">
        <v>731</v>
      </c>
      <c r="B210" s="12" t="s">
        <v>202</v>
      </c>
      <c r="C210" s="13" t="s">
        <v>732</v>
      </c>
      <c r="D210" s="14" t="s">
        <v>733</v>
      </c>
      <c r="E210" s="15" t="s">
        <v>734</v>
      </c>
      <c r="F210" s="37"/>
      <c r="G210" s="37"/>
      <c r="H210" s="37">
        <f t="shared" si="36"/>
        <v>0</v>
      </c>
      <c r="I210" s="38">
        <v>2.6496</v>
      </c>
      <c r="J210" s="39">
        <v>17772</v>
      </c>
      <c r="K210" s="37">
        <f t="shared" si="37"/>
        <v>0</v>
      </c>
    </row>
    <row r="211" spans="1:11" s="18" customFormat="1" ht="55.2" customHeight="1">
      <c r="A211" s="11" t="s">
        <v>735</v>
      </c>
      <c r="B211" s="12"/>
      <c r="C211" s="13" t="s">
        <v>736</v>
      </c>
      <c r="D211" s="14" t="s">
        <v>737</v>
      </c>
      <c r="E211" s="15" t="s">
        <v>738</v>
      </c>
      <c r="F211" s="33"/>
      <c r="G211" s="33"/>
      <c r="H211" s="33"/>
      <c r="I211" s="38"/>
      <c r="J211" s="33"/>
      <c r="K211" s="37"/>
    </row>
    <row r="212" spans="1:11" s="18" customFormat="1" ht="97.8" customHeight="1">
      <c r="A212" s="11" t="s">
        <v>739</v>
      </c>
      <c r="B212" s="12" t="s">
        <v>251</v>
      </c>
      <c r="C212" s="13" t="s">
        <v>740</v>
      </c>
      <c r="D212" s="14" t="s">
        <v>741</v>
      </c>
      <c r="E212" s="15" t="s">
        <v>742</v>
      </c>
      <c r="F212" s="37"/>
      <c r="G212" s="37"/>
      <c r="H212" s="37">
        <f t="shared" ref="H212:H213" si="38">ROUND(F212+G212,2)</f>
        <v>0</v>
      </c>
      <c r="I212" s="38">
        <v>334.98</v>
      </c>
      <c r="J212" s="39">
        <v>16</v>
      </c>
      <c r="K212" s="37">
        <f t="shared" ref="K212:K213" si="39">ROUND(H212*J212,2)</f>
        <v>0</v>
      </c>
    </row>
    <row r="213" spans="1:11" s="18" customFormat="1" ht="93.6" customHeight="1">
      <c r="A213" s="11" t="s">
        <v>743</v>
      </c>
      <c r="B213" s="12" t="s">
        <v>251</v>
      </c>
      <c r="C213" s="13" t="s">
        <v>744</v>
      </c>
      <c r="D213" s="14" t="s">
        <v>745</v>
      </c>
      <c r="E213" s="15" t="s">
        <v>746</v>
      </c>
      <c r="F213" s="37"/>
      <c r="G213" s="37"/>
      <c r="H213" s="37">
        <f t="shared" si="38"/>
        <v>0</v>
      </c>
      <c r="I213" s="38">
        <v>278.12</v>
      </c>
      <c r="J213" s="39">
        <v>14</v>
      </c>
      <c r="K213" s="37">
        <f t="shared" si="39"/>
        <v>0</v>
      </c>
    </row>
    <row r="214" spans="1:11" s="18" customFormat="1" ht="33.6" customHeight="1">
      <c r="A214" s="11" t="s">
        <v>747</v>
      </c>
      <c r="B214" s="12"/>
      <c r="C214" s="13" t="s">
        <v>748</v>
      </c>
      <c r="D214" s="14" t="s">
        <v>749</v>
      </c>
      <c r="E214" s="15" t="s">
        <v>750</v>
      </c>
      <c r="F214" s="33"/>
      <c r="G214" s="33"/>
      <c r="H214" s="33"/>
      <c r="I214" s="38"/>
      <c r="J214" s="33"/>
      <c r="K214" s="37"/>
    </row>
    <row r="215" spans="1:11" s="18" customFormat="1" ht="87.6" customHeight="1">
      <c r="A215" s="31" t="s">
        <v>751</v>
      </c>
      <c r="B215" s="12" t="s">
        <v>251</v>
      </c>
      <c r="C215" s="13" t="s">
        <v>752</v>
      </c>
      <c r="D215" s="14" t="s">
        <v>753</v>
      </c>
      <c r="E215" s="15" t="s">
        <v>754</v>
      </c>
      <c r="F215" s="37"/>
      <c r="G215" s="37"/>
      <c r="H215" s="37">
        <f t="shared" ref="H215:H218" si="40">ROUND(F215+G215,2)</f>
        <v>0</v>
      </c>
      <c r="I215" s="38">
        <v>33</v>
      </c>
      <c r="J215" s="39">
        <v>2</v>
      </c>
      <c r="K215" s="37">
        <f t="shared" ref="K215:K218" si="41">ROUND(H215*J215,2)</f>
        <v>0</v>
      </c>
    </row>
    <row r="216" spans="1:11" s="18" customFormat="1" ht="78.75" customHeight="1">
      <c r="A216" s="11" t="s">
        <v>755</v>
      </c>
      <c r="B216" s="12" t="s">
        <v>251</v>
      </c>
      <c r="C216" s="13" t="s">
        <v>756</v>
      </c>
      <c r="D216" s="14" t="s">
        <v>757</v>
      </c>
      <c r="E216" s="15" t="s">
        <v>758</v>
      </c>
      <c r="F216" s="37"/>
      <c r="G216" s="37"/>
      <c r="H216" s="37">
        <f t="shared" si="40"/>
        <v>0</v>
      </c>
      <c r="I216" s="38">
        <v>17.57</v>
      </c>
      <c r="J216" s="39">
        <v>336</v>
      </c>
      <c r="K216" s="37">
        <f t="shared" si="41"/>
        <v>0</v>
      </c>
    </row>
    <row r="217" spans="1:11" s="18" customFormat="1" ht="94.2" customHeight="1">
      <c r="A217" s="11" t="s">
        <v>759</v>
      </c>
      <c r="B217" s="12" t="s">
        <v>251</v>
      </c>
      <c r="C217" s="13" t="s">
        <v>760</v>
      </c>
      <c r="D217" s="14" t="s">
        <v>761</v>
      </c>
      <c r="E217" s="15" t="s">
        <v>762</v>
      </c>
      <c r="F217" s="37"/>
      <c r="G217" s="37"/>
      <c r="H217" s="37">
        <f t="shared" si="40"/>
        <v>0</v>
      </c>
      <c r="I217" s="38">
        <v>160.91</v>
      </c>
      <c r="J217" s="39">
        <v>6</v>
      </c>
      <c r="K217" s="37">
        <f t="shared" si="41"/>
        <v>0</v>
      </c>
    </row>
    <row r="218" spans="1:11" s="18" customFormat="1" ht="82.8" customHeight="1">
      <c r="A218" s="11" t="s">
        <v>763</v>
      </c>
      <c r="B218" s="12" t="s">
        <v>251</v>
      </c>
      <c r="C218" s="13" t="s">
        <v>764</v>
      </c>
      <c r="D218" s="14" t="s">
        <v>765</v>
      </c>
      <c r="E218" s="15" t="s">
        <v>766</v>
      </c>
      <c r="F218" s="37"/>
      <c r="G218" s="37"/>
      <c r="H218" s="37">
        <f t="shared" si="40"/>
        <v>0</v>
      </c>
      <c r="I218" s="38">
        <v>120</v>
      </c>
      <c r="J218" s="39">
        <v>14</v>
      </c>
      <c r="K218" s="37">
        <f t="shared" si="41"/>
        <v>0</v>
      </c>
    </row>
    <row r="219" spans="1:11" s="18" customFormat="1" ht="30.6" customHeight="1">
      <c r="A219" s="11" t="s">
        <v>767</v>
      </c>
      <c r="B219" s="12"/>
      <c r="C219" s="13" t="s">
        <v>768</v>
      </c>
      <c r="D219" s="14" t="s">
        <v>769</v>
      </c>
      <c r="E219" s="15" t="s">
        <v>770</v>
      </c>
      <c r="F219" s="33"/>
      <c r="G219" s="33"/>
      <c r="H219" s="33"/>
      <c r="I219" s="38"/>
      <c r="J219" s="33"/>
      <c r="K219" s="37"/>
    </row>
    <row r="220" spans="1:11" s="18" customFormat="1" ht="67.5" customHeight="1">
      <c r="A220" s="11" t="s">
        <v>771</v>
      </c>
      <c r="B220" s="12" t="s">
        <v>251</v>
      </c>
      <c r="C220" s="13" t="s">
        <v>772</v>
      </c>
      <c r="D220" s="14" t="s">
        <v>773</v>
      </c>
      <c r="E220" s="15" t="s">
        <v>774</v>
      </c>
      <c r="F220" s="37"/>
      <c r="G220" s="37"/>
      <c r="H220" s="37">
        <f t="shared" ref="H220:H229" si="42">ROUND(F220+G220,2)</f>
        <v>0</v>
      </c>
      <c r="I220" s="38">
        <v>4.34</v>
      </c>
      <c r="J220" s="39">
        <v>32</v>
      </c>
      <c r="K220" s="37">
        <f t="shared" ref="K220:K229" si="43">ROUND(H220*J220,2)</f>
        <v>0</v>
      </c>
    </row>
    <row r="221" spans="1:11" s="18" customFormat="1" ht="130.19999999999999" customHeight="1">
      <c r="A221" s="11" t="s">
        <v>775</v>
      </c>
      <c r="B221" s="12" t="s">
        <v>251</v>
      </c>
      <c r="C221" s="13" t="s">
        <v>776</v>
      </c>
      <c r="D221" s="14" t="s">
        <v>777</v>
      </c>
      <c r="E221" s="15" t="s">
        <v>778</v>
      </c>
      <c r="F221" s="37"/>
      <c r="G221" s="37"/>
      <c r="H221" s="37">
        <f t="shared" si="42"/>
        <v>0</v>
      </c>
      <c r="I221" s="38">
        <v>106.54</v>
      </c>
      <c r="J221" s="39">
        <v>24</v>
      </c>
      <c r="K221" s="37">
        <f t="shared" si="43"/>
        <v>0</v>
      </c>
    </row>
    <row r="222" spans="1:11" s="18" customFormat="1" ht="60.6" customHeight="1">
      <c r="A222" s="11" t="s">
        <v>779</v>
      </c>
      <c r="B222" s="12" t="s">
        <v>251</v>
      </c>
      <c r="C222" s="13" t="s">
        <v>780</v>
      </c>
      <c r="D222" s="14" t="s">
        <v>781</v>
      </c>
      <c r="E222" s="15" t="s">
        <v>782</v>
      </c>
      <c r="F222" s="37"/>
      <c r="G222" s="37"/>
      <c r="H222" s="37">
        <f t="shared" si="42"/>
        <v>0</v>
      </c>
      <c r="I222" s="38">
        <v>85.06</v>
      </c>
      <c r="J222" s="39">
        <v>2</v>
      </c>
      <c r="K222" s="37">
        <f t="shared" si="43"/>
        <v>0</v>
      </c>
    </row>
    <row r="223" spans="1:11" s="18" customFormat="1" ht="184.8" customHeight="1">
      <c r="A223" s="11" t="s">
        <v>783</v>
      </c>
      <c r="B223" s="12" t="s">
        <v>784</v>
      </c>
      <c r="C223" s="13" t="s">
        <v>785</v>
      </c>
      <c r="D223" s="14" t="s">
        <v>786</v>
      </c>
      <c r="E223" s="15" t="s">
        <v>787</v>
      </c>
      <c r="F223" s="37"/>
      <c r="G223" s="37"/>
      <c r="H223" s="37">
        <f t="shared" si="42"/>
        <v>0</v>
      </c>
      <c r="I223" s="38">
        <v>14</v>
      </c>
      <c r="J223" s="39">
        <v>7736</v>
      </c>
      <c r="K223" s="37">
        <f t="shared" si="43"/>
        <v>0</v>
      </c>
    </row>
    <row r="224" spans="1:11" s="18" customFormat="1" ht="70.8" customHeight="1">
      <c r="A224" s="11" t="s">
        <v>788</v>
      </c>
      <c r="B224" s="12" t="s">
        <v>251</v>
      </c>
      <c r="C224" s="13" t="s">
        <v>789</v>
      </c>
      <c r="D224" s="14" t="s">
        <v>790</v>
      </c>
      <c r="E224" s="15" t="s">
        <v>791</v>
      </c>
      <c r="F224" s="37"/>
      <c r="G224" s="37"/>
      <c r="H224" s="37">
        <f t="shared" si="42"/>
        <v>0</v>
      </c>
      <c r="I224" s="38">
        <v>6.3</v>
      </c>
      <c r="J224" s="39">
        <v>8</v>
      </c>
      <c r="K224" s="37">
        <f t="shared" si="43"/>
        <v>0</v>
      </c>
    </row>
    <row r="225" spans="1:11" s="18" customFormat="1" ht="57" customHeight="1">
      <c r="A225" s="11" t="s">
        <v>792</v>
      </c>
      <c r="B225" s="12" t="s">
        <v>251</v>
      </c>
      <c r="C225" s="13" t="s">
        <v>793</v>
      </c>
      <c r="D225" s="14" t="s">
        <v>794</v>
      </c>
      <c r="E225" s="15" t="s">
        <v>795</v>
      </c>
      <c r="F225" s="37"/>
      <c r="G225" s="37"/>
      <c r="H225" s="37">
        <f t="shared" si="42"/>
        <v>0</v>
      </c>
      <c r="I225" s="38">
        <v>7.7</v>
      </c>
      <c r="J225" s="39">
        <v>5132</v>
      </c>
      <c r="K225" s="37">
        <f t="shared" si="43"/>
        <v>0</v>
      </c>
    </row>
    <row r="226" spans="1:11" s="18" customFormat="1" ht="73.8" customHeight="1">
      <c r="A226" s="11" t="s">
        <v>796</v>
      </c>
      <c r="B226" s="12" t="s">
        <v>251</v>
      </c>
      <c r="C226" s="13" t="s">
        <v>797</v>
      </c>
      <c r="D226" s="14" t="s">
        <v>798</v>
      </c>
      <c r="E226" s="15" t="s">
        <v>799</v>
      </c>
      <c r="F226" s="37"/>
      <c r="G226" s="37"/>
      <c r="H226" s="37">
        <f t="shared" si="42"/>
        <v>0</v>
      </c>
      <c r="I226" s="38">
        <v>12.51</v>
      </c>
      <c r="J226" s="39">
        <v>16</v>
      </c>
      <c r="K226" s="37">
        <f t="shared" si="43"/>
        <v>0</v>
      </c>
    </row>
    <row r="227" spans="1:11" s="18" customFormat="1" ht="51" customHeight="1">
      <c r="A227" s="11" t="s">
        <v>800</v>
      </c>
      <c r="B227" s="12" t="s">
        <v>251</v>
      </c>
      <c r="C227" s="13" t="s">
        <v>801</v>
      </c>
      <c r="D227" s="14" t="s">
        <v>802</v>
      </c>
      <c r="E227" s="15" t="s">
        <v>803</v>
      </c>
      <c r="F227" s="37"/>
      <c r="G227" s="37"/>
      <c r="H227" s="37">
        <f t="shared" si="42"/>
        <v>0</v>
      </c>
      <c r="I227" s="38">
        <v>5</v>
      </c>
      <c r="J227" s="39">
        <v>32</v>
      </c>
      <c r="K227" s="37">
        <f t="shared" si="43"/>
        <v>0</v>
      </c>
    </row>
    <row r="228" spans="1:11" s="18" customFormat="1" ht="110.4" customHeight="1">
      <c r="A228" s="11" t="s">
        <v>804</v>
      </c>
      <c r="B228" s="12" t="s">
        <v>251</v>
      </c>
      <c r="C228" s="13" t="s">
        <v>805</v>
      </c>
      <c r="D228" s="14" t="s">
        <v>806</v>
      </c>
      <c r="E228" s="15" t="s">
        <v>807</v>
      </c>
      <c r="F228" s="37"/>
      <c r="G228" s="37"/>
      <c r="H228" s="37">
        <f t="shared" si="42"/>
        <v>0</v>
      </c>
      <c r="I228" s="38">
        <v>55.34</v>
      </c>
      <c r="J228" s="39">
        <v>20</v>
      </c>
      <c r="K228" s="37">
        <f t="shared" si="43"/>
        <v>0</v>
      </c>
    </row>
    <row r="229" spans="1:11" s="18" customFormat="1" ht="50.4" customHeight="1">
      <c r="A229" s="11" t="s">
        <v>808</v>
      </c>
      <c r="B229" s="12" t="s">
        <v>251</v>
      </c>
      <c r="C229" s="13" t="s">
        <v>809</v>
      </c>
      <c r="D229" s="14" t="s">
        <v>810</v>
      </c>
      <c r="E229" s="15" t="s">
        <v>811</v>
      </c>
      <c r="F229" s="37"/>
      <c r="G229" s="37"/>
      <c r="H229" s="37">
        <f t="shared" si="42"/>
        <v>0</v>
      </c>
      <c r="I229" s="38">
        <v>35</v>
      </c>
      <c r="J229" s="39">
        <v>2</v>
      </c>
      <c r="K229" s="37">
        <f t="shared" si="43"/>
        <v>0</v>
      </c>
    </row>
    <row r="230" spans="1:11" s="18" customFormat="1" ht="55.2" customHeight="1">
      <c r="A230" s="11" t="s">
        <v>812</v>
      </c>
      <c r="B230" s="12"/>
      <c r="C230" s="13" t="s">
        <v>813</v>
      </c>
      <c r="D230" s="14" t="s">
        <v>814</v>
      </c>
      <c r="E230" s="15" t="s">
        <v>815</v>
      </c>
      <c r="F230" s="33"/>
      <c r="G230" s="33"/>
      <c r="H230" s="33"/>
      <c r="I230" s="38"/>
      <c r="J230" s="33"/>
      <c r="K230" s="37"/>
    </row>
    <row r="231" spans="1:11" s="18" customFormat="1" ht="55.2" customHeight="1">
      <c r="A231" s="11" t="s">
        <v>816</v>
      </c>
      <c r="B231" s="12" t="s">
        <v>251</v>
      </c>
      <c r="C231" s="13" t="s">
        <v>817</v>
      </c>
      <c r="D231" s="14" t="s">
        <v>818</v>
      </c>
      <c r="E231" s="15" t="s">
        <v>819</v>
      </c>
      <c r="F231" s="37"/>
      <c r="G231" s="37"/>
      <c r="H231" s="37">
        <f t="shared" ref="H231:H234" si="44">ROUND(F231+G231,2)</f>
        <v>0</v>
      </c>
      <c r="I231" s="38">
        <v>28.85</v>
      </c>
      <c r="J231" s="39">
        <v>282</v>
      </c>
      <c r="K231" s="37">
        <f t="shared" ref="K231:K234" si="45">ROUND(H231*J231,2)</f>
        <v>0</v>
      </c>
    </row>
    <row r="232" spans="1:11" s="18" customFormat="1" ht="85.2" customHeight="1">
      <c r="A232" s="11" t="s">
        <v>820</v>
      </c>
      <c r="B232" s="12" t="s">
        <v>784</v>
      </c>
      <c r="C232" s="13" t="s">
        <v>821</v>
      </c>
      <c r="D232" s="42" t="s">
        <v>822</v>
      </c>
      <c r="E232" s="43" t="s">
        <v>823</v>
      </c>
      <c r="F232" s="37"/>
      <c r="G232" s="37"/>
      <c r="H232" s="37">
        <f t="shared" si="44"/>
        <v>0</v>
      </c>
      <c r="I232" s="38">
        <v>30</v>
      </c>
      <c r="J232" s="39">
        <v>2</v>
      </c>
      <c r="K232" s="37">
        <f t="shared" si="45"/>
        <v>0</v>
      </c>
    </row>
    <row r="233" spans="1:11" s="18" customFormat="1" ht="85.2" customHeight="1">
      <c r="A233" s="11" t="s">
        <v>824</v>
      </c>
      <c r="B233" s="12" t="s">
        <v>825</v>
      </c>
      <c r="C233" s="13" t="s">
        <v>826</v>
      </c>
      <c r="D233" s="42" t="s">
        <v>827</v>
      </c>
      <c r="E233" s="43" t="s">
        <v>828</v>
      </c>
      <c r="F233" s="37"/>
      <c r="G233" s="37"/>
      <c r="H233" s="37">
        <f t="shared" si="44"/>
        <v>0</v>
      </c>
      <c r="I233" s="38">
        <v>175.74</v>
      </c>
      <c r="J233" s="39">
        <v>350</v>
      </c>
      <c r="K233" s="37">
        <f t="shared" si="45"/>
        <v>0</v>
      </c>
    </row>
    <row r="234" spans="1:11" s="18" customFormat="1" ht="139.80000000000001" customHeight="1">
      <c r="A234" s="11" t="s">
        <v>829</v>
      </c>
      <c r="B234" s="12" t="s">
        <v>251</v>
      </c>
      <c r="C234" s="13" t="s">
        <v>830</v>
      </c>
      <c r="D234" s="42" t="s">
        <v>831</v>
      </c>
      <c r="E234" s="43" t="s">
        <v>832</v>
      </c>
      <c r="F234" s="37"/>
      <c r="G234" s="37"/>
      <c r="H234" s="37">
        <f t="shared" si="44"/>
        <v>0</v>
      </c>
      <c r="I234" s="38">
        <v>135.75</v>
      </c>
      <c r="J234" s="39">
        <v>296</v>
      </c>
      <c r="K234" s="37">
        <f t="shared" si="45"/>
        <v>0</v>
      </c>
    </row>
    <row r="235" spans="1:11" s="18" customFormat="1" ht="33" customHeight="1">
      <c r="A235" s="11" t="s">
        <v>833</v>
      </c>
      <c r="B235" s="12"/>
      <c r="C235" s="13" t="s">
        <v>834</v>
      </c>
      <c r="D235" s="14" t="s">
        <v>835</v>
      </c>
      <c r="E235" s="15" t="s">
        <v>836</v>
      </c>
      <c r="F235" s="33"/>
      <c r="G235" s="33"/>
      <c r="H235" s="33"/>
      <c r="I235" s="38"/>
      <c r="J235" s="33"/>
      <c r="K235" s="37"/>
    </row>
    <row r="236" spans="1:11" s="18" customFormat="1" ht="63.6" customHeight="1">
      <c r="A236" s="11" t="s">
        <v>837</v>
      </c>
      <c r="B236" s="12" t="s">
        <v>202</v>
      </c>
      <c r="C236" s="13" t="s">
        <v>838</v>
      </c>
      <c r="D236" s="14" t="s">
        <v>839</v>
      </c>
      <c r="E236" s="15" t="s">
        <v>840</v>
      </c>
      <c r="F236" s="37"/>
      <c r="G236" s="37"/>
      <c r="H236" s="37">
        <f t="shared" ref="H236:H247" si="46">ROUND(F236+G236,2)</f>
        <v>0</v>
      </c>
      <c r="I236" s="38">
        <v>1.46</v>
      </c>
      <c r="J236" s="39">
        <v>57116</v>
      </c>
      <c r="K236" s="37">
        <f t="shared" ref="K236:K247" si="47">ROUND(H236*J236,2)</f>
        <v>0</v>
      </c>
    </row>
    <row r="237" spans="1:11" s="18" customFormat="1" ht="90" customHeight="1">
      <c r="A237" s="11" t="s">
        <v>841</v>
      </c>
      <c r="B237" s="12" t="s">
        <v>251</v>
      </c>
      <c r="C237" s="13" t="s">
        <v>842</v>
      </c>
      <c r="D237" s="14" t="s">
        <v>843</v>
      </c>
      <c r="E237" s="15" t="s">
        <v>844</v>
      </c>
      <c r="F237" s="37"/>
      <c r="G237" s="37"/>
      <c r="H237" s="37">
        <f t="shared" si="46"/>
        <v>0</v>
      </c>
      <c r="I237" s="38">
        <v>8.15</v>
      </c>
      <c r="J237" s="39">
        <v>658</v>
      </c>
      <c r="K237" s="37">
        <f t="shared" si="47"/>
        <v>0</v>
      </c>
    </row>
    <row r="238" spans="1:11" s="18" customFormat="1" ht="45" customHeight="1">
      <c r="A238" s="11" t="s">
        <v>845</v>
      </c>
      <c r="B238" s="12" t="s">
        <v>251</v>
      </c>
      <c r="C238" s="13" t="s">
        <v>846</v>
      </c>
      <c r="D238" s="14" t="s">
        <v>847</v>
      </c>
      <c r="E238" s="15" t="s">
        <v>848</v>
      </c>
      <c r="F238" s="37"/>
      <c r="G238" s="37"/>
      <c r="H238" s="37">
        <f t="shared" si="46"/>
        <v>0</v>
      </c>
      <c r="I238" s="38">
        <v>7.2</v>
      </c>
      <c r="J238" s="39">
        <v>296</v>
      </c>
      <c r="K238" s="37">
        <f t="shared" si="47"/>
        <v>0</v>
      </c>
    </row>
    <row r="239" spans="1:11" s="18" customFormat="1" ht="102" customHeight="1">
      <c r="A239" s="11" t="s">
        <v>849</v>
      </c>
      <c r="B239" s="12" t="s">
        <v>251</v>
      </c>
      <c r="C239" s="13" t="s">
        <v>850</v>
      </c>
      <c r="D239" s="14" t="s">
        <v>851</v>
      </c>
      <c r="E239" s="15" t="s">
        <v>852</v>
      </c>
      <c r="F239" s="37"/>
      <c r="G239" s="37"/>
      <c r="H239" s="37">
        <f t="shared" si="46"/>
        <v>0</v>
      </c>
      <c r="I239" s="38">
        <v>182.06</v>
      </c>
      <c r="J239" s="39">
        <v>52</v>
      </c>
      <c r="K239" s="37">
        <f t="shared" si="47"/>
        <v>0</v>
      </c>
    </row>
    <row r="240" spans="1:11" s="51" customFormat="1" ht="54.6" customHeight="1">
      <c r="A240" s="11" t="s">
        <v>853</v>
      </c>
      <c r="B240" s="12" t="s">
        <v>251</v>
      </c>
      <c r="C240" s="13" t="s">
        <v>854</v>
      </c>
      <c r="D240" s="14" t="s">
        <v>855</v>
      </c>
      <c r="E240" s="15" t="s">
        <v>856</v>
      </c>
      <c r="F240" s="37"/>
      <c r="G240" s="37"/>
      <c r="H240" s="37">
        <f t="shared" si="46"/>
        <v>0</v>
      </c>
      <c r="I240" s="38">
        <v>232.4</v>
      </c>
      <c r="J240" s="39">
        <v>62</v>
      </c>
      <c r="K240" s="37">
        <f t="shared" si="47"/>
        <v>0</v>
      </c>
    </row>
    <row r="241" spans="1:11" s="18" customFormat="1" ht="115.2" customHeight="1">
      <c r="A241" s="11" t="s">
        <v>857</v>
      </c>
      <c r="B241" s="12" t="s">
        <v>825</v>
      </c>
      <c r="C241" s="13" t="s">
        <v>858</v>
      </c>
      <c r="D241" s="14" t="s">
        <v>859</v>
      </c>
      <c r="E241" s="15" t="s">
        <v>860</v>
      </c>
      <c r="F241" s="37"/>
      <c r="G241" s="37"/>
      <c r="H241" s="37">
        <f t="shared" si="46"/>
        <v>0</v>
      </c>
      <c r="I241" s="38">
        <v>99.83</v>
      </c>
      <c r="J241" s="39">
        <v>14</v>
      </c>
      <c r="K241" s="37">
        <f t="shared" si="47"/>
        <v>0</v>
      </c>
    </row>
    <row r="242" spans="1:11" s="18" customFormat="1" ht="85.8" customHeight="1">
      <c r="A242" s="11" t="s">
        <v>861</v>
      </c>
      <c r="B242" s="12" t="s">
        <v>251</v>
      </c>
      <c r="C242" s="13" t="s">
        <v>862</v>
      </c>
      <c r="D242" s="14" t="s">
        <v>863</v>
      </c>
      <c r="E242" s="15" t="s">
        <v>864</v>
      </c>
      <c r="F242" s="37"/>
      <c r="G242" s="37"/>
      <c r="H242" s="37">
        <f t="shared" si="46"/>
        <v>0</v>
      </c>
      <c r="I242" s="38">
        <v>99</v>
      </c>
      <c r="J242" s="39">
        <v>2</v>
      </c>
      <c r="K242" s="37">
        <f t="shared" si="47"/>
        <v>0</v>
      </c>
    </row>
    <row r="243" spans="1:11" s="51" customFormat="1" ht="56.25" customHeight="1">
      <c r="A243" s="11" t="s">
        <v>865</v>
      </c>
      <c r="B243" s="12" t="s">
        <v>251</v>
      </c>
      <c r="C243" s="13" t="s">
        <v>866</v>
      </c>
      <c r="D243" s="14" t="s">
        <v>867</v>
      </c>
      <c r="E243" s="15" t="s">
        <v>868</v>
      </c>
      <c r="F243" s="37"/>
      <c r="G243" s="37"/>
      <c r="H243" s="37">
        <f t="shared" si="46"/>
        <v>0</v>
      </c>
      <c r="I243" s="38">
        <v>8.42</v>
      </c>
      <c r="J243" s="39">
        <v>228</v>
      </c>
      <c r="K243" s="37">
        <f t="shared" si="47"/>
        <v>0</v>
      </c>
    </row>
    <row r="244" spans="1:11" s="18" customFormat="1" ht="97.8" customHeight="1">
      <c r="A244" s="11" t="s">
        <v>869</v>
      </c>
      <c r="B244" s="12" t="s">
        <v>251</v>
      </c>
      <c r="C244" s="13" t="s">
        <v>870</v>
      </c>
      <c r="D244" s="14" t="s">
        <v>871</v>
      </c>
      <c r="E244" s="15" t="s">
        <v>872</v>
      </c>
      <c r="F244" s="37"/>
      <c r="G244" s="37"/>
      <c r="H244" s="37">
        <f t="shared" si="46"/>
        <v>0</v>
      </c>
      <c r="I244" s="38">
        <v>122.08</v>
      </c>
      <c r="J244" s="39">
        <v>2</v>
      </c>
      <c r="K244" s="37">
        <f t="shared" si="47"/>
        <v>0</v>
      </c>
    </row>
    <row r="245" spans="1:11" s="51" customFormat="1" ht="54.6" customHeight="1">
      <c r="A245" s="11" t="s">
        <v>873</v>
      </c>
      <c r="B245" s="12" t="s">
        <v>251</v>
      </c>
      <c r="C245" s="13" t="s">
        <v>874</v>
      </c>
      <c r="D245" s="14" t="s">
        <v>875</v>
      </c>
      <c r="E245" s="15" t="s">
        <v>876</v>
      </c>
      <c r="F245" s="37"/>
      <c r="G245" s="37"/>
      <c r="H245" s="37">
        <f t="shared" si="46"/>
        <v>0</v>
      </c>
      <c r="I245" s="38">
        <v>12.8</v>
      </c>
      <c r="J245" s="39">
        <v>548</v>
      </c>
      <c r="K245" s="37">
        <f t="shared" si="47"/>
        <v>0</v>
      </c>
    </row>
    <row r="246" spans="1:11" s="18" customFormat="1" ht="150.6" customHeight="1">
      <c r="A246" s="11" t="s">
        <v>877</v>
      </c>
      <c r="B246" s="12" t="s">
        <v>251</v>
      </c>
      <c r="C246" s="13" t="s">
        <v>878</v>
      </c>
      <c r="D246" s="14" t="s">
        <v>879</v>
      </c>
      <c r="E246" s="15" t="s">
        <v>880</v>
      </c>
      <c r="F246" s="37"/>
      <c r="G246" s="37"/>
      <c r="H246" s="37">
        <f t="shared" si="46"/>
        <v>0</v>
      </c>
      <c r="I246" s="38">
        <v>78.02</v>
      </c>
      <c r="J246" s="39">
        <v>20</v>
      </c>
      <c r="K246" s="37">
        <f t="shared" si="47"/>
        <v>0</v>
      </c>
    </row>
    <row r="247" spans="1:11" s="18" customFormat="1" ht="61.2" customHeight="1">
      <c r="A247" s="11" t="s">
        <v>881</v>
      </c>
      <c r="B247" s="12" t="s">
        <v>251</v>
      </c>
      <c r="C247" s="13" t="s">
        <v>882</v>
      </c>
      <c r="D247" s="14" t="s">
        <v>883</v>
      </c>
      <c r="E247" s="15" t="s">
        <v>884</v>
      </c>
      <c r="F247" s="37"/>
      <c r="G247" s="37"/>
      <c r="H247" s="37">
        <f t="shared" si="46"/>
        <v>0</v>
      </c>
      <c r="I247" s="38">
        <v>129.15</v>
      </c>
      <c r="J247" s="39">
        <v>12</v>
      </c>
      <c r="K247" s="37">
        <f t="shared" si="47"/>
        <v>0</v>
      </c>
    </row>
    <row r="248" spans="1:11" s="18" customFormat="1" ht="46.2" customHeight="1">
      <c r="A248" s="11" t="s">
        <v>885</v>
      </c>
      <c r="B248" s="12"/>
      <c r="C248" s="52" t="s">
        <v>886</v>
      </c>
      <c r="D248" s="53" t="s">
        <v>887</v>
      </c>
      <c r="E248" s="54" t="s">
        <v>888</v>
      </c>
      <c r="F248" s="55"/>
      <c r="G248" s="55"/>
      <c r="H248" s="55"/>
      <c r="I248" s="38"/>
      <c r="J248" s="55"/>
      <c r="K248" s="37"/>
    </row>
    <row r="249" spans="1:11" s="18" customFormat="1" ht="30.6">
      <c r="A249" s="11" t="s">
        <v>889</v>
      </c>
      <c r="B249" s="12"/>
      <c r="C249" s="52" t="s">
        <v>890</v>
      </c>
      <c r="D249" s="14" t="s">
        <v>891</v>
      </c>
      <c r="E249" s="15" t="s">
        <v>892</v>
      </c>
      <c r="F249" s="33"/>
      <c r="G249" s="33"/>
      <c r="H249" s="33"/>
      <c r="I249" s="38"/>
      <c r="J249" s="33"/>
      <c r="K249" s="37"/>
    </row>
    <row r="250" spans="1:11" s="51" customFormat="1" ht="93.6" customHeight="1">
      <c r="A250" s="11" t="s">
        <v>893</v>
      </c>
      <c r="B250" s="12" t="s">
        <v>251</v>
      </c>
      <c r="C250" s="13" t="s">
        <v>894</v>
      </c>
      <c r="D250" s="14" t="s">
        <v>895</v>
      </c>
      <c r="E250" s="15" t="s">
        <v>896</v>
      </c>
      <c r="F250" s="37"/>
      <c r="G250" s="37"/>
      <c r="H250" s="37">
        <f t="shared" ref="H250:H254" si="48">ROUND(F250+G250,2)</f>
        <v>0</v>
      </c>
      <c r="I250" s="38">
        <v>267.64999999999998</v>
      </c>
      <c r="J250" s="39">
        <v>276</v>
      </c>
      <c r="K250" s="37">
        <f t="shared" ref="K250:K254" si="49">ROUND(H250*J250,2)</f>
        <v>0</v>
      </c>
    </row>
    <row r="251" spans="1:11" s="18" customFormat="1" ht="93.6" customHeight="1">
      <c r="A251" s="11" t="s">
        <v>897</v>
      </c>
      <c r="B251" s="12" t="s">
        <v>251</v>
      </c>
      <c r="C251" s="13" t="s">
        <v>898</v>
      </c>
      <c r="D251" s="14" t="s">
        <v>899</v>
      </c>
      <c r="E251" s="15" t="s">
        <v>900</v>
      </c>
      <c r="F251" s="37"/>
      <c r="G251" s="37"/>
      <c r="H251" s="37">
        <f t="shared" si="48"/>
        <v>0</v>
      </c>
      <c r="I251" s="38">
        <v>309.89</v>
      </c>
      <c r="J251" s="39">
        <v>498</v>
      </c>
      <c r="K251" s="37">
        <f t="shared" si="49"/>
        <v>0</v>
      </c>
    </row>
    <row r="252" spans="1:11" s="18" customFormat="1" ht="93.6" customHeight="1">
      <c r="A252" s="11" t="s">
        <v>901</v>
      </c>
      <c r="B252" s="12" t="s">
        <v>251</v>
      </c>
      <c r="C252" s="13" t="s">
        <v>902</v>
      </c>
      <c r="D252" s="14" t="s">
        <v>903</v>
      </c>
      <c r="E252" s="15" t="s">
        <v>904</v>
      </c>
      <c r="F252" s="37"/>
      <c r="G252" s="37"/>
      <c r="H252" s="37">
        <f t="shared" si="48"/>
        <v>0</v>
      </c>
      <c r="I252" s="38">
        <v>343.43</v>
      </c>
      <c r="J252" s="39">
        <v>46</v>
      </c>
      <c r="K252" s="37">
        <f t="shared" si="49"/>
        <v>0</v>
      </c>
    </row>
    <row r="253" spans="1:11" s="18" customFormat="1" ht="103.2" customHeight="1">
      <c r="A253" s="11" t="s">
        <v>905</v>
      </c>
      <c r="B253" s="12" t="s">
        <v>251</v>
      </c>
      <c r="C253" s="13" t="s">
        <v>906</v>
      </c>
      <c r="D253" s="14" t="s">
        <v>907</v>
      </c>
      <c r="E253" s="15" t="s">
        <v>908</v>
      </c>
      <c r="F253" s="37"/>
      <c r="G253" s="37"/>
      <c r="H253" s="37">
        <f t="shared" si="48"/>
        <v>0</v>
      </c>
      <c r="I253" s="38">
        <v>197.93</v>
      </c>
      <c r="J253" s="39">
        <v>70</v>
      </c>
      <c r="K253" s="37">
        <f t="shared" si="49"/>
        <v>0</v>
      </c>
    </row>
    <row r="254" spans="1:11" s="18" customFormat="1" ht="58.8" customHeight="1">
      <c r="A254" s="31" t="s">
        <v>909</v>
      </c>
      <c r="B254" s="12" t="s">
        <v>251</v>
      </c>
      <c r="C254" s="13" t="s">
        <v>910</v>
      </c>
      <c r="D254" s="14" t="s">
        <v>911</v>
      </c>
      <c r="E254" s="15" t="s">
        <v>912</v>
      </c>
      <c r="F254" s="37"/>
      <c r="G254" s="37"/>
      <c r="H254" s="37">
        <f t="shared" si="48"/>
        <v>0</v>
      </c>
      <c r="I254" s="38">
        <v>200</v>
      </c>
      <c r="J254" s="39">
        <v>2</v>
      </c>
      <c r="K254" s="37">
        <f t="shared" si="49"/>
        <v>0</v>
      </c>
    </row>
    <row r="255" spans="1:11" s="18" customFormat="1" ht="30" customHeight="1">
      <c r="A255" s="11" t="s">
        <v>913</v>
      </c>
      <c r="B255" s="12"/>
      <c r="C255" s="13" t="s">
        <v>914</v>
      </c>
      <c r="D255" s="14" t="s">
        <v>915</v>
      </c>
      <c r="E255" s="15" t="s">
        <v>916</v>
      </c>
      <c r="F255" s="33"/>
      <c r="G255" s="33"/>
      <c r="H255" s="33"/>
      <c r="I255" s="38"/>
      <c r="J255" s="33"/>
      <c r="K255" s="37"/>
    </row>
    <row r="256" spans="1:11" s="18" customFormat="1" ht="69.599999999999994" customHeight="1">
      <c r="A256" s="11" t="s">
        <v>917</v>
      </c>
      <c r="B256" s="12" t="s">
        <v>251</v>
      </c>
      <c r="C256" s="13" t="s">
        <v>918</v>
      </c>
      <c r="D256" s="14" t="s">
        <v>919</v>
      </c>
      <c r="E256" s="15" t="s">
        <v>920</v>
      </c>
      <c r="F256" s="37"/>
      <c r="G256" s="37"/>
      <c r="H256" s="37">
        <f t="shared" ref="H256:H257" si="50">ROUND(F256+G256,2)</f>
        <v>0</v>
      </c>
      <c r="I256" s="38">
        <v>7.5</v>
      </c>
      <c r="J256" s="39">
        <v>5696</v>
      </c>
      <c r="K256" s="37">
        <f t="shared" ref="K256:K257" si="51">ROUND(H256*J256,2)</f>
        <v>0</v>
      </c>
    </row>
    <row r="257" spans="1:11" s="18" customFormat="1" ht="69.599999999999994" customHeight="1">
      <c r="A257" s="11" t="s">
        <v>921</v>
      </c>
      <c r="B257" s="12" t="s">
        <v>251</v>
      </c>
      <c r="C257" s="13" t="s">
        <v>922</v>
      </c>
      <c r="D257" s="14" t="s">
        <v>923</v>
      </c>
      <c r="E257" s="15" t="s">
        <v>924</v>
      </c>
      <c r="F257" s="37"/>
      <c r="G257" s="37"/>
      <c r="H257" s="37">
        <f t="shared" si="50"/>
        <v>0</v>
      </c>
      <c r="I257" s="38">
        <v>6.47</v>
      </c>
      <c r="J257" s="39">
        <v>2</v>
      </c>
      <c r="K257" s="37">
        <f t="shared" si="51"/>
        <v>0</v>
      </c>
    </row>
    <row r="258" spans="1:11" s="18" customFormat="1" ht="69.599999999999994" customHeight="1">
      <c r="A258" s="11" t="s">
        <v>925</v>
      </c>
      <c r="B258" s="12"/>
      <c r="C258" s="13" t="s">
        <v>926</v>
      </c>
      <c r="D258" s="14" t="s">
        <v>927</v>
      </c>
      <c r="E258" s="15" t="s">
        <v>928</v>
      </c>
      <c r="F258" s="33"/>
      <c r="G258" s="33"/>
      <c r="H258" s="33"/>
      <c r="I258" s="38"/>
      <c r="J258" s="33"/>
      <c r="K258" s="37"/>
    </row>
    <row r="259" spans="1:11" s="18" customFormat="1" ht="69.599999999999994" customHeight="1">
      <c r="A259" s="11" t="s">
        <v>929</v>
      </c>
      <c r="B259" s="12" t="s">
        <v>202</v>
      </c>
      <c r="C259" s="13" t="s">
        <v>930</v>
      </c>
      <c r="D259" s="42" t="s">
        <v>931</v>
      </c>
      <c r="E259" s="43" t="s">
        <v>932</v>
      </c>
      <c r="F259" s="37"/>
      <c r="G259" s="37"/>
      <c r="H259" s="37">
        <f t="shared" ref="H259:H266" si="52">ROUND(F259+G259,2)</f>
        <v>0</v>
      </c>
      <c r="I259" s="38">
        <v>3.96</v>
      </c>
      <c r="J259" s="39">
        <v>11040</v>
      </c>
      <c r="K259" s="37">
        <f t="shared" ref="K259:K266" si="53">ROUND(H259*J259,2)</f>
        <v>0</v>
      </c>
    </row>
    <row r="260" spans="1:11" s="18" customFormat="1" ht="69.599999999999994" customHeight="1">
      <c r="A260" s="11" t="s">
        <v>933</v>
      </c>
      <c r="B260" s="12" t="s">
        <v>202</v>
      </c>
      <c r="C260" s="13" t="s">
        <v>934</v>
      </c>
      <c r="D260" s="42" t="s">
        <v>935</v>
      </c>
      <c r="E260" s="43" t="s">
        <v>936</v>
      </c>
      <c r="F260" s="37"/>
      <c r="G260" s="37"/>
      <c r="H260" s="37">
        <f t="shared" si="52"/>
        <v>0</v>
      </c>
      <c r="I260" s="38">
        <v>3.5</v>
      </c>
      <c r="J260" s="39">
        <v>62602</v>
      </c>
      <c r="K260" s="37">
        <f t="shared" si="53"/>
        <v>0</v>
      </c>
    </row>
    <row r="261" spans="1:11" s="18" customFormat="1" ht="69.599999999999994" customHeight="1">
      <c r="A261" s="11" t="s">
        <v>937</v>
      </c>
      <c r="B261" s="12" t="s">
        <v>202</v>
      </c>
      <c r="C261" s="13" t="s">
        <v>938</v>
      </c>
      <c r="D261" s="42" t="s">
        <v>939</v>
      </c>
      <c r="E261" s="43" t="s">
        <v>940</v>
      </c>
      <c r="F261" s="37"/>
      <c r="G261" s="37"/>
      <c r="H261" s="37">
        <f t="shared" si="52"/>
        <v>0</v>
      </c>
      <c r="I261" s="38">
        <v>3.23</v>
      </c>
      <c r="J261" s="39">
        <v>110</v>
      </c>
      <c r="K261" s="37">
        <f t="shared" si="53"/>
        <v>0</v>
      </c>
    </row>
    <row r="262" spans="1:11" s="18" customFormat="1" ht="69.599999999999994" customHeight="1">
      <c r="A262" s="11" t="s">
        <v>941</v>
      </c>
      <c r="B262" s="12" t="s">
        <v>202</v>
      </c>
      <c r="C262" s="13" t="s">
        <v>942</v>
      </c>
      <c r="D262" s="42" t="s">
        <v>943</v>
      </c>
      <c r="E262" s="43" t="s">
        <v>944</v>
      </c>
      <c r="F262" s="37"/>
      <c r="G262" s="37"/>
      <c r="H262" s="37">
        <f t="shared" si="52"/>
        <v>0</v>
      </c>
      <c r="I262" s="38">
        <v>2.17</v>
      </c>
      <c r="J262" s="39">
        <v>1642</v>
      </c>
      <c r="K262" s="37">
        <f t="shared" si="53"/>
        <v>0</v>
      </c>
    </row>
    <row r="263" spans="1:11" s="18" customFormat="1" ht="69.599999999999994" customHeight="1">
      <c r="A263" s="11" t="s">
        <v>945</v>
      </c>
      <c r="B263" s="12" t="s">
        <v>202</v>
      </c>
      <c r="C263" s="13" t="s">
        <v>946</v>
      </c>
      <c r="D263" s="42" t="s">
        <v>947</v>
      </c>
      <c r="E263" s="43" t="s">
        <v>948</v>
      </c>
      <c r="F263" s="37"/>
      <c r="G263" s="37"/>
      <c r="H263" s="37">
        <f t="shared" si="52"/>
        <v>0</v>
      </c>
      <c r="I263" s="38">
        <v>2.02</v>
      </c>
      <c r="J263" s="39">
        <v>6868</v>
      </c>
      <c r="K263" s="37">
        <f t="shared" si="53"/>
        <v>0</v>
      </c>
    </row>
    <row r="264" spans="1:11" s="18" customFormat="1" ht="69.599999999999994" customHeight="1">
      <c r="A264" s="11" t="s">
        <v>949</v>
      </c>
      <c r="B264" s="12" t="s">
        <v>202</v>
      </c>
      <c r="C264" s="13" t="s">
        <v>950</v>
      </c>
      <c r="D264" s="14" t="s">
        <v>951</v>
      </c>
      <c r="E264" s="15" t="s">
        <v>952</v>
      </c>
      <c r="F264" s="37"/>
      <c r="G264" s="37"/>
      <c r="H264" s="37">
        <f t="shared" si="52"/>
        <v>0</v>
      </c>
      <c r="I264" s="38">
        <v>1.18</v>
      </c>
      <c r="J264" s="39">
        <v>230</v>
      </c>
      <c r="K264" s="37">
        <f t="shared" si="53"/>
        <v>0</v>
      </c>
    </row>
    <row r="265" spans="1:11" s="18" customFormat="1" ht="69.599999999999994" customHeight="1">
      <c r="A265" s="11" t="s">
        <v>953</v>
      </c>
      <c r="B265" s="12" t="s">
        <v>202</v>
      </c>
      <c r="C265" s="13" t="s">
        <v>954</v>
      </c>
      <c r="D265" s="14" t="s">
        <v>955</v>
      </c>
      <c r="E265" s="15" t="s">
        <v>956</v>
      </c>
      <c r="F265" s="37"/>
      <c r="G265" s="37"/>
      <c r="H265" s="37">
        <f t="shared" si="52"/>
        <v>0</v>
      </c>
      <c r="I265" s="38">
        <v>1.29</v>
      </c>
      <c r="J265" s="39">
        <v>70</v>
      </c>
      <c r="K265" s="37">
        <f t="shared" si="53"/>
        <v>0</v>
      </c>
    </row>
    <row r="266" spans="1:11" s="18" customFormat="1" ht="69.599999999999994" customHeight="1">
      <c r="A266" s="11" t="s">
        <v>957</v>
      </c>
      <c r="B266" s="12" t="s">
        <v>202</v>
      </c>
      <c r="C266" s="13" t="s">
        <v>958</v>
      </c>
      <c r="D266" s="14" t="s">
        <v>959</v>
      </c>
      <c r="E266" s="15" t="s">
        <v>960</v>
      </c>
      <c r="F266" s="37"/>
      <c r="G266" s="37"/>
      <c r="H266" s="37">
        <f t="shared" si="52"/>
        <v>0</v>
      </c>
      <c r="I266" s="38">
        <v>1.35</v>
      </c>
      <c r="J266" s="39">
        <v>70</v>
      </c>
      <c r="K266" s="37">
        <f t="shared" si="53"/>
        <v>0</v>
      </c>
    </row>
    <row r="267" spans="1:11" s="18" customFormat="1" ht="38.4" customHeight="1">
      <c r="A267" s="11" t="s">
        <v>961</v>
      </c>
      <c r="B267" s="12"/>
      <c r="C267" s="13" t="s">
        <v>962</v>
      </c>
      <c r="D267" s="14" t="s">
        <v>963</v>
      </c>
      <c r="E267" s="15" t="s">
        <v>964</v>
      </c>
      <c r="F267" s="33"/>
      <c r="G267" s="33"/>
      <c r="H267" s="33"/>
      <c r="I267" s="38"/>
      <c r="J267" s="33"/>
      <c r="K267" s="37"/>
    </row>
    <row r="268" spans="1:11" s="18" customFormat="1" ht="75.599999999999994" customHeight="1">
      <c r="A268" s="11" t="s">
        <v>965</v>
      </c>
      <c r="B268" s="12" t="s">
        <v>251</v>
      </c>
      <c r="C268" s="13" t="s">
        <v>966</v>
      </c>
      <c r="D268" s="14" t="s">
        <v>967</v>
      </c>
      <c r="E268" s="15" t="s">
        <v>968</v>
      </c>
      <c r="F268" s="37"/>
      <c r="G268" s="37"/>
      <c r="H268" s="37">
        <f t="shared" ref="H268:H274" si="54">ROUND(F268+G268,2)</f>
        <v>0</v>
      </c>
      <c r="I268" s="38">
        <v>8.3000000000000007</v>
      </c>
      <c r="J268" s="39">
        <v>2220</v>
      </c>
      <c r="K268" s="37">
        <f t="shared" ref="K268:K274" si="55">ROUND(H268*J268,2)</f>
        <v>0</v>
      </c>
    </row>
    <row r="269" spans="1:11" s="18" customFormat="1" ht="75.599999999999994" customHeight="1">
      <c r="A269" s="11" t="s">
        <v>969</v>
      </c>
      <c r="B269" s="12" t="s">
        <v>251</v>
      </c>
      <c r="C269" s="13" t="s">
        <v>970</v>
      </c>
      <c r="D269" s="14" t="s">
        <v>971</v>
      </c>
      <c r="E269" s="15" t="s">
        <v>972</v>
      </c>
      <c r="F269" s="37"/>
      <c r="G269" s="37"/>
      <c r="H269" s="37">
        <f t="shared" si="54"/>
        <v>0</v>
      </c>
      <c r="I269" s="38">
        <v>6.66</v>
      </c>
      <c r="J269" s="39">
        <v>8836</v>
      </c>
      <c r="K269" s="37">
        <f t="shared" si="55"/>
        <v>0</v>
      </c>
    </row>
    <row r="270" spans="1:11" s="18" customFormat="1" ht="99" customHeight="1">
      <c r="A270" s="11" t="s">
        <v>973</v>
      </c>
      <c r="B270" s="12" t="s">
        <v>251</v>
      </c>
      <c r="C270" s="13" t="s">
        <v>974</v>
      </c>
      <c r="D270" s="14" t="s">
        <v>975</v>
      </c>
      <c r="E270" s="15" t="s">
        <v>976</v>
      </c>
      <c r="F270" s="37"/>
      <c r="G270" s="37"/>
      <c r="H270" s="37">
        <f t="shared" si="54"/>
        <v>0</v>
      </c>
      <c r="I270" s="38">
        <v>10.9</v>
      </c>
      <c r="J270" s="39">
        <v>1284</v>
      </c>
      <c r="K270" s="37">
        <f t="shared" si="55"/>
        <v>0</v>
      </c>
    </row>
    <row r="271" spans="1:11" s="18" customFormat="1" ht="82.8" customHeight="1">
      <c r="A271" s="11" t="s">
        <v>977</v>
      </c>
      <c r="B271" s="12" t="s">
        <v>251</v>
      </c>
      <c r="C271" s="13" t="s">
        <v>978</v>
      </c>
      <c r="D271" s="14" t="s">
        <v>979</v>
      </c>
      <c r="E271" s="15" t="s">
        <v>980</v>
      </c>
      <c r="F271" s="37"/>
      <c r="G271" s="37"/>
      <c r="H271" s="37">
        <f t="shared" si="54"/>
        <v>0</v>
      </c>
      <c r="I271" s="38">
        <v>9.43</v>
      </c>
      <c r="J271" s="39">
        <v>6</v>
      </c>
      <c r="K271" s="37">
        <f t="shared" si="55"/>
        <v>0</v>
      </c>
    </row>
    <row r="272" spans="1:11" s="18" customFormat="1" ht="49.2" customHeight="1">
      <c r="A272" s="11" t="s">
        <v>981</v>
      </c>
      <c r="B272" s="12" t="s">
        <v>251</v>
      </c>
      <c r="C272" s="13" t="s">
        <v>982</v>
      </c>
      <c r="D272" s="14" t="s">
        <v>983</v>
      </c>
      <c r="E272" s="15" t="s">
        <v>984</v>
      </c>
      <c r="F272" s="37"/>
      <c r="G272" s="37"/>
      <c r="H272" s="37">
        <f t="shared" si="54"/>
        <v>0</v>
      </c>
      <c r="I272" s="38">
        <v>6.33</v>
      </c>
      <c r="J272" s="39">
        <v>9926</v>
      </c>
      <c r="K272" s="37">
        <f t="shared" si="55"/>
        <v>0</v>
      </c>
    </row>
    <row r="273" spans="1:11" s="18" customFormat="1" ht="64.8" customHeight="1">
      <c r="A273" s="11" t="s">
        <v>985</v>
      </c>
      <c r="B273" s="12" t="s">
        <v>251</v>
      </c>
      <c r="C273" s="13" t="s">
        <v>986</v>
      </c>
      <c r="D273" s="14" t="s">
        <v>987</v>
      </c>
      <c r="E273" s="15" t="s">
        <v>988</v>
      </c>
      <c r="F273" s="37"/>
      <c r="G273" s="37"/>
      <c r="H273" s="37">
        <f t="shared" si="54"/>
        <v>0</v>
      </c>
      <c r="I273" s="38">
        <v>5.64</v>
      </c>
      <c r="J273" s="39">
        <v>2132</v>
      </c>
      <c r="K273" s="37">
        <f t="shared" si="55"/>
        <v>0</v>
      </c>
    </row>
    <row r="274" spans="1:11" s="18" customFormat="1" ht="104.4" customHeight="1">
      <c r="A274" s="11" t="s">
        <v>989</v>
      </c>
      <c r="B274" s="12" t="s">
        <v>251</v>
      </c>
      <c r="C274" s="44" t="s">
        <v>990</v>
      </c>
      <c r="D274" s="14" t="s">
        <v>991</v>
      </c>
      <c r="E274" s="15" t="s">
        <v>992</v>
      </c>
      <c r="F274" s="37"/>
      <c r="G274" s="37"/>
      <c r="H274" s="37">
        <f t="shared" si="54"/>
        <v>0</v>
      </c>
      <c r="I274" s="38">
        <v>8</v>
      </c>
      <c r="J274" s="39">
        <v>5648</v>
      </c>
      <c r="K274" s="37">
        <f t="shared" si="55"/>
        <v>0</v>
      </c>
    </row>
    <row r="275" spans="1:11" s="18" customFormat="1" ht="30.6" customHeight="1">
      <c r="A275" s="11" t="s">
        <v>993</v>
      </c>
      <c r="B275" s="56"/>
      <c r="C275" s="13" t="s">
        <v>994</v>
      </c>
      <c r="D275" s="14" t="s">
        <v>995</v>
      </c>
      <c r="E275" s="15" t="s">
        <v>996</v>
      </c>
      <c r="F275" s="33"/>
      <c r="G275" s="33"/>
      <c r="H275" s="33"/>
      <c r="I275" s="38"/>
      <c r="J275" s="33"/>
      <c r="K275" s="37"/>
    </row>
    <row r="276" spans="1:11" s="18" customFormat="1" ht="58.8" customHeight="1">
      <c r="A276" s="11" t="s">
        <v>997</v>
      </c>
      <c r="B276" s="12" t="s">
        <v>251</v>
      </c>
      <c r="C276" s="13" t="s">
        <v>998</v>
      </c>
      <c r="D276" s="14" t="s">
        <v>999</v>
      </c>
      <c r="E276" s="15" t="s">
        <v>1000</v>
      </c>
      <c r="F276" s="37"/>
      <c r="G276" s="37"/>
      <c r="H276" s="37">
        <f t="shared" ref="H276:H277" si="56">ROUND(F276+G276,2)</f>
        <v>0</v>
      </c>
      <c r="I276" s="38">
        <v>7.34</v>
      </c>
      <c r="J276" s="39">
        <v>2232</v>
      </c>
      <c r="K276" s="37">
        <f t="shared" ref="K276:K277" si="57">ROUND(H276*J276,2)</f>
        <v>0</v>
      </c>
    </row>
    <row r="277" spans="1:11" s="18" customFormat="1" ht="75.599999999999994" customHeight="1">
      <c r="A277" s="11" t="s">
        <v>1001</v>
      </c>
      <c r="B277" s="12" t="s">
        <v>251</v>
      </c>
      <c r="C277" s="13" t="s">
        <v>1002</v>
      </c>
      <c r="D277" s="14" t="s">
        <v>1003</v>
      </c>
      <c r="E277" s="15" t="s">
        <v>1004</v>
      </c>
      <c r="F277" s="37"/>
      <c r="G277" s="37"/>
      <c r="H277" s="37">
        <f t="shared" si="56"/>
        <v>0</v>
      </c>
      <c r="I277" s="38">
        <v>11.28</v>
      </c>
      <c r="J277" s="39">
        <v>280</v>
      </c>
      <c r="K277" s="37">
        <f t="shared" si="57"/>
        <v>0</v>
      </c>
    </row>
    <row r="278" spans="1:11" s="18" customFormat="1" ht="54.6" customHeight="1">
      <c r="A278" s="11" t="s">
        <v>1005</v>
      </c>
      <c r="B278" s="56"/>
      <c r="C278" s="13" t="s">
        <v>1006</v>
      </c>
      <c r="D278" s="14" t="s">
        <v>1007</v>
      </c>
      <c r="E278" s="15" t="s">
        <v>1008</v>
      </c>
      <c r="F278" s="33"/>
      <c r="G278" s="33"/>
      <c r="H278" s="33"/>
      <c r="I278" s="38"/>
      <c r="J278" s="33"/>
      <c r="K278" s="37"/>
    </row>
    <row r="279" spans="1:11" s="18" customFormat="1" ht="78.599999999999994" customHeight="1">
      <c r="A279" s="11" t="s">
        <v>1009</v>
      </c>
      <c r="B279" s="12" t="s">
        <v>251</v>
      </c>
      <c r="C279" s="13" t="s">
        <v>1010</v>
      </c>
      <c r="D279" s="14" t="s">
        <v>1011</v>
      </c>
      <c r="E279" s="15" t="s">
        <v>1012</v>
      </c>
      <c r="F279" s="37"/>
      <c r="G279" s="37"/>
      <c r="H279" s="37">
        <f>ROUND(F279+G279,2)</f>
        <v>0</v>
      </c>
      <c r="I279" s="38">
        <v>22</v>
      </c>
      <c r="J279" s="39">
        <v>578</v>
      </c>
      <c r="K279" s="37">
        <f>ROUND(H279*J279,2)</f>
        <v>0</v>
      </c>
    </row>
    <row r="280" spans="1:11" s="18" customFormat="1" ht="28.8" customHeight="1">
      <c r="A280" s="11" t="s">
        <v>1013</v>
      </c>
      <c r="B280" s="56"/>
      <c r="C280" s="13" t="s">
        <v>768</v>
      </c>
      <c r="D280" s="14" t="s">
        <v>1014</v>
      </c>
      <c r="E280" s="15" t="s">
        <v>1015</v>
      </c>
      <c r="F280" s="33"/>
      <c r="G280" s="33"/>
      <c r="H280" s="33"/>
      <c r="I280" s="38"/>
      <c r="J280" s="33"/>
      <c r="K280" s="37"/>
    </row>
    <row r="281" spans="1:11" s="18" customFormat="1" ht="73.8" customHeight="1">
      <c r="A281" s="11" t="s">
        <v>1016</v>
      </c>
      <c r="B281" s="12" t="s">
        <v>251</v>
      </c>
      <c r="C281" s="13" t="s">
        <v>1017</v>
      </c>
      <c r="D281" s="14" t="s">
        <v>1018</v>
      </c>
      <c r="E281" s="15" t="s">
        <v>1019</v>
      </c>
      <c r="F281" s="37"/>
      <c r="G281" s="37"/>
      <c r="H281" s="37">
        <f t="shared" ref="H281:H284" si="58">ROUND(F281+G281,2)</f>
        <v>0</v>
      </c>
      <c r="I281" s="38">
        <v>1.2</v>
      </c>
      <c r="J281" s="39">
        <v>2</v>
      </c>
      <c r="K281" s="37">
        <f t="shared" ref="K281:K284" si="59">ROUND(H281*J281,2)</f>
        <v>0</v>
      </c>
    </row>
    <row r="282" spans="1:11" s="18" customFormat="1" ht="104.4" customHeight="1">
      <c r="A282" s="11" t="s">
        <v>1020</v>
      </c>
      <c r="B282" s="12" t="s">
        <v>251</v>
      </c>
      <c r="C282" s="13" t="s">
        <v>1021</v>
      </c>
      <c r="D282" s="14" t="s">
        <v>1022</v>
      </c>
      <c r="E282" s="15" t="s">
        <v>1023</v>
      </c>
      <c r="F282" s="37"/>
      <c r="G282" s="37"/>
      <c r="H282" s="37">
        <f t="shared" si="58"/>
        <v>0</v>
      </c>
      <c r="I282" s="38">
        <v>9.74</v>
      </c>
      <c r="J282" s="39">
        <v>1502</v>
      </c>
      <c r="K282" s="37">
        <f t="shared" si="59"/>
        <v>0</v>
      </c>
    </row>
    <row r="283" spans="1:11" s="18" customFormat="1" ht="82.8" customHeight="1">
      <c r="A283" s="11" t="s">
        <v>1024</v>
      </c>
      <c r="B283" s="12" t="s">
        <v>251</v>
      </c>
      <c r="C283" s="13" t="s">
        <v>1025</v>
      </c>
      <c r="D283" s="14" t="s">
        <v>1026</v>
      </c>
      <c r="E283" s="15" t="s">
        <v>1027</v>
      </c>
      <c r="F283" s="37"/>
      <c r="G283" s="37"/>
      <c r="H283" s="37">
        <f t="shared" si="58"/>
        <v>0</v>
      </c>
      <c r="I283" s="38">
        <v>55.19</v>
      </c>
      <c r="J283" s="39">
        <v>2</v>
      </c>
      <c r="K283" s="37">
        <f t="shared" si="59"/>
        <v>0</v>
      </c>
    </row>
    <row r="284" spans="1:11" s="18" customFormat="1" ht="73.8" customHeight="1">
      <c r="A284" s="11" t="s">
        <v>1028</v>
      </c>
      <c r="B284" s="12" t="s">
        <v>251</v>
      </c>
      <c r="C284" s="13" t="s">
        <v>1029</v>
      </c>
      <c r="D284" s="14" t="s">
        <v>1030</v>
      </c>
      <c r="E284" s="15" t="s">
        <v>1031</v>
      </c>
      <c r="F284" s="37"/>
      <c r="G284" s="37"/>
      <c r="H284" s="37">
        <f t="shared" si="58"/>
        <v>0</v>
      </c>
      <c r="I284" s="38">
        <v>25</v>
      </c>
      <c r="J284" s="39">
        <v>94</v>
      </c>
      <c r="K284" s="37">
        <f t="shared" si="59"/>
        <v>0</v>
      </c>
    </row>
    <row r="285" spans="1:11" s="18" customFormat="1" ht="32.4" customHeight="1">
      <c r="A285" s="11" t="s">
        <v>1032</v>
      </c>
      <c r="B285" s="56"/>
      <c r="C285" s="13" t="s">
        <v>834</v>
      </c>
      <c r="D285" s="14" t="s">
        <v>1033</v>
      </c>
      <c r="E285" s="15" t="s">
        <v>1034</v>
      </c>
      <c r="F285" s="33"/>
      <c r="G285" s="33"/>
      <c r="H285" s="33"/>
      <c r="I285" s="38"/>
      <c r="J285" s="33"/>
      <c r="K285" s="37"/>
    </row>
    <row r="286" spans="1:11" s="18" customFormat="1" ht="93.6" customHeight="1">
      <c r="A286" s="11" t="s">
        <v>1035</v>
      </c>
      <c r="B286" s="12" t="s">
        <v>251</v>
      </c>
      <c r="C286" s="13" t="s">
        <v>1036</v>
      </c>
      <c r="D286" s="14" t="s">
        <v>1037</v>
      </c>
      <c r="E286" s="15" t="s">
        <v>1038</v>
      </c>
      <c r="F286" s="37"/>
      <c r="G286" s="37"/>
      <c r="H286" s="37">
        <f t="shared" ref="H286:H293" si="60">ROUND(F286+G286,2)</f>
        <v>0</v>
      </c>
      <c r="I286" s="38">
        <v>145</v>
      </c>
      <c r="J286" s="39">
        <v>1684</v>
      </c>
      <c r="K286" s="37">
        <f t="shared" ref="K286:K293" si="61">ROUND(H286*J286,2)</f>
        <v>0</v>
      </c>
    </row>
    <row r="287" spans="1:11" s="18" customFormat="1" ht="58.8" customHeight="1">
      <c r="A287" s="11" t="s">
        <v>1039</v>
      </c>
      <c r="B287" s="12" t="s">
        <v>251</v>
      </c>
      <c r="C287" s="13" t="s">
        <v>1040</v>
      </c>
      <c r="D287" s="14" t="s">
        <v>1041</v>
      </c>
      <c r="E287" s="15" t="s">
        <v>1042</v>
      </c>
      <c r="F287" s="37"/>
      <c r="G287" s="37"/>
      <c r="H287" s="37">
        <f t="shared" si="60"/>
        <v>0</v>
      </c>
      <c r="I287" s="38">
        <v>3.9</v>
      </c>
      <c r="J287" s="39">
        <v>10</v>
      </c>
      <c r="K287" s="37">
        <f t="shared" si="61"/>
        <v>0</v>
      </c>
    </row>
    <row r="288" spans="1:11" s="18" customFormat="1" ht="72.599999999999994" customHeight="1">
      <c r="A288" s="11" t="s">
        <v>1043</v>
      </c>
      <c r="B288" s="12" t="s">
        <v>202</v>
      </c>
      <c r="C288" s="13" t="s">
        <v>1044</v>
      </c>
      <c r="D288" s="14" t="s">
        <v>1045</v>
      </c>
      <c r="E288" s="15" t="s">
        <v>1046</v>
      </c>
      <c r="F288" s="37"/>
      <c r="G288" s="37"/>
      <c r="H288" s="37">
        <f t="shared" si="60"/>
        <v>0</v>
      </c>
      <c r="I288" s="38">
        <v>0.4</v>
      </c>
      <c r="J288" s="39">
        <v>193704</v>
      </c>
      <c r="K288" s="37">
        <f t="shared" si="61"/>
        <v>0</v>
      </c>
    </row>
    <row r="289" spans="1:11" s="18" customFormat="1" ht="67.2" customHeight="1">
      <c r="A289" s="11" t="s">
        <v>1047</v>
      </c>
      <c r="B289" s="12" t="s">
        <v>251</v>
      </c>
      <c r="C289" s="13" t="s">
        <v>1048</v>
      </c>
      <c r="D289" s="14" t="s">
        <v>1049</v>
      </c>
      <c r="E289" s="15" t="s">
        <v>1050</v>
      </c>
      <c r="F289" s="37"/>
      <c r="G289" s="37"/>
      <c r="H289" s="37">
        <f t="shared" si="60"/>
        <v>0</v>
      </c>
      <c r="I289" s="38">
        <v>11.18</v>
      </c>
      <c r="J289" s="39">
        <v>606</v>
      </c>
      <c r="K289" s="37">
        <f t="shared" si="61"/>
        <v>0</v>
      </c>
    </row>
    <row r="290" spans="1:11" s="18" customFormat="1" ht="99.6" customHeight="1">
      <c r="A290" s="11" t="s">
        <v>1051</v>
      </c>
      <c r="B290" s="12" t="s">
        <v>251</v>
      </c>
      <c r="C290" s="13" t="s">
        <v>1052</v>
      </c>
      <c r="D290" s="14" t="s">
        <v>1053</v>
      </c>
      <c r="E290" s="15" t="s">
        <v>1054</v>
      </c>
      <c r="F290" s="37"/>
      <c r="G290" s="37"/>
      <c r="H290" s="37">
        <f t="shared" si="60"/>
        <v>0</v>
      </c>
      <c r="I290" s="38">
        <v>9</v>
      </c>
      <c r="J290" s="39">
        <v>3142</v>
      </c>
      <c r="K290" s="37">
        <f t="shared" si="61"/>
        <v>0</v>
      </c>
    </row>
    <row r="291" spans="1:11" s="18" customFormat="1" ht="154.19999999999999" customHeight="1">
      <c r="A291" s="11" t="s">
        <v>1055</v>
      </c>
      <c r="B291" s="12" t="s">
        <v>251</v>
      </c>
      <c r="C291" s="13" t="s">
        <v>1056</v>
      </c>
      <c r="D291" s="14" t="s">
        <v>1057</v>
      </c>
      <c r="E291" s="15" t="s">
        <v>1058</v>
      </c>
      <c r="F291" s="37"/>
      <c r="G291" s="37"/>
      <c r="H291" s="37">
        <f t="shared" si="60"/>
        <v>0</v>
      </c>
      <c r="I291" s="38">
        <v>45</v>
      </c>
      <c r="J291" s="39">
        <v>1294</v>
      </c>
      <c r="K291" s="37">
        <f t="shared" si="61"/>
        <v>0</v>
      </c>
    </row>
    <row r="292" spans="1:11" s="18" customFormat="1" ht="78.75" customHeight="1">
      <c r="A292" s="11" t="s">
        <v>1059</v>
      </c>
      <c r="B292" s="12" t="s">
        <v>202</v>
      </c>
      <c r="C292" s="13" t="s">
        <v>1060</v>
      </c>
      <c r="D292" s="42" t="s">
        <v>1061</v>
      </c>
      <c r="E292" s="43" t="s">
        <v>1062</v>
      </c>
      <c r="F292" s="37"/>
      <c r="G292" s="37"/>
      <c r="H292" s="37">
        <f t="shared" si="60"/>
        <v>0</v>
      </c>
      <c r="I292" s="38">
        <v>1.3</v>
      </c>
      <c r="J292" s="39">
        <v>2396</v>
      </c>
      <c r="K292" s="37">
        <f t="shared" si="61"/>
        <v>0</v>
      </c>
    </row>
    <row r="293" spans="1:11" s="18" customFormat="1" ht="75" customHeight="1">
      <c r="A293" s="11" t="s">
        <v>1063</v>
      </c>
      <c r="B293" s="12" t="s">
        <v>202</v>
      </c>
      <c r="C293" s="13" t="s">
        <v>1064</v>
      </c>
      <c r="D293" s="42" t="s">
        <v>1065</v>
      </c>
      <c r="E293" s="43" t="s">
        <v>1066</v>
      </c>
      <c r="F293" s="37"/>
      <c r="G293" s="37"/>
      <c r="H293" s="37">
        <f t="shared" si="60"/>
        <v>0</v>
      </c>
      <c r="I293" s="38">
        <v>3</v>
      </c>
      <c r="J293" s="39">
        <v>70</v>
      </c>
      <c r="K293" s="37">
        <f t="shared" si="61"/>
        <v>0</v>
      </c>
    </row>
    <row r="294" spans="1:11" s="18" customFormat="1" ht="25.8" customHeight="1">
      <c r="A294" s="11" t="s">
        <v>1067</v>
      </c>
      <c r="B294" s="12"/>
      <c r="C294" s="52" t="s">
        <v>1068</v>
      </c>
      <c r="D294" s="53" t="s">
        <v>1069</v>
      </c>
      <c r="E294" s="54" t="s">
        <v>1070</v>
      </c>
      <c r="F294" s="55"/>
      <c r="G294" s="55"/>
      <c r="H294" s="55"/>
      <c r="I294" s="38"/>
      <c r="J294" s="55"/>
      <c r="K294" s="37"/>
    </row>
    <row r="295" spans="1:11" s="18" customFormat="1" ht="36.6" customHeight="1">
      <c r="A295" s="11" t="s">
        <v>1071</v>
      </c>
      <c r="B295" s="12"/>
      <c r="C295" s="52" t="s">
        <v>1072</v>
      </c>
      <c r="D295" s="53" t="s">
        <v>1073</v>
      </c>
      <c r="E295" s="54" t="s">
        <v>1074</v>
      </c>
      <c r="F295" s="55"/>
      <c r="G295" s="55"/>
      <c r="H295" s="55"/>
      <c r="I295" s="38"/>
      <c r="J295" s="55"/>
      <c r="K295" s="37"/>
    </row>
    <row r="296" spans="1:11" s="18" customFormat="1" ht="95.4" customHeight="1">
      <c r="A296" s="11" t="s">
        <v>1075</v>
      </c>
      <c r="B296" s="12"/>
      <c r="C296" s="52" t="s">
        <v>1076</v>
      </c>
      <c r="D296" s="14" t="s">
        <v>1077</v>
      </c>
      <c r="E296" s="15" t="s">
        <v>1078</v>
      </c>
      <c r="F296" s="33"/>
      <c r="G296" s="33"/>
      <c r="H296" s="33"/>
      <c r="I296" s="38"/>
      <c r="J296" s="33"/>
      <c r="K296" s="37"/>
    </row>
    <row r="297" spans="1:11" s="18" customFormat="1" ht="81" customHeight="1">
      <c r="A297" s="11" t="s">
        <v>1079</v>
      </c>
      <c r="B297" s="12" t="s">
        <v>251</v>
      </c>
      <c r="C297" s="44" t="s">
        <v>1080</v>
      </c>
      <c r="D297" s="45" t="s">
        <v>1081</v>
      </c>
      <c r="E297" s="46" t="s">
        <v>1082</v>
      </c>
      <c r="F297" s="37"/>
      <c r="G297" s="37"/>
      <c r="H297" s="37">
        <f t="shared" ref="H297:H304" si="62">ROUND(F297+G297,2)</f>
        <v>0</v>
      </c>
      <c r="I297" s="38">
        <v>205</v>
      </c>
      <c r="J297" s="39">
        <v>2</v>
      </c>
      <c r="K297" s="37">
        <f t="shared" ref="K297:K304" si="63">ROUND(H297*J297,2)</f>
        <v>0</v>
      </c>
    </row>
    <row r="298" spans="1:11" s="18" customFormat="1" ht="142.19999999999999" customHeight="1">
      <c r="A298" s="11" t="s">
        <v>1083</v>
      </c>
      <c r="B298" s="12" t="s">
        <v>251</v>
      </c>
      <c r="C298" s="44" t="s">
        <v>1084</v>
      </c>
      <c r="D298" s="45" t="s">
        <v>1085</v>
      </c>
      <c r="E298" s="46" t="s">
        <v>1086</v>
      </c>
      <c r="F298" s="37"/>
      <c r="G298" s="37"/>
      <c r="H298" s="37">
        <f t="shared" si="62"/>
        <v>0</v>
      </c>
      <c r="I298" s="38">
        <v>153.36000000000001</v>
      </c>
      <c r="J298" s="39">
        <v>1776</v>
      </c>
      <c r="K298" s="37">
        <f t="shared" si="63"/>
        <v>0</v>
      </c>
    </row>
    <row r="299" spans="1:11" s="18" customFormat="1" ht="142.19999999999999" customHeight="1">
      <c r="A299" s="11" t="s">
        <v>1087</v>
      </c>
      <c r="B299" s="12" t="s">
        <v>251</v>
      </c>
      <c r="C299" s="44" t="s">
        <v>1088</v>
      </c>
      <c r="D299" s="45" t="s">
        <v>1089</v>
      </c>
      <c r="E299" s="46" t="s">
        <v>1090</v>
      </c>
      <c r="F299" s="37"/>
      <c r="G299" s="37"/>
      <c r="H299" s="37">
        <f t="shared" si="62"/>
        <v>0</v>
      </c>
      <c r="I299" s="38">
        <v>257.54000000000002</v>
      </c>
      <c r="J299" s="39">
        <v>2</v>
      </c>
      <c r="K299" s="37">
        <f t="shared" si="63"/>
        <v>0</v>
      </c>
    </row>
    <row r="300" spans="1:11" s="18" customFormat="1" ht="142.19999999999999" customHeight="1">
      <c r="A300" s="11" t="s">
        <v>1091</v>
      </c>
      <c r="B300" s="12" t="s">
        <v>251</v>
      </c>
      <c r="C300" s="44" t="s">
        <v>1092</v>
      </c>
      <c r="D300" s="45" t="s">
        <v>1093</v>
      </c>
      <c r="E300" s="46" t="s">
        <v>1094</v>
      </c>
      <c r="F300" s="37"/>
      <c r="G300" s="37"/>
      <c r="H300" s="37">
        <f t="shared" si="62"/>
        <v>0</v>
      </c>
      <c r="I300" s="38">
        <v>320</v>
      </c>
      <c r="J300" s="39">
        <v>2</v>
      </c>
      <c r="K300" s="37">
        <f t="shared" si="63"/>
        <v>0</v>
      </c>
    </row>
    <row r="301" spans="1:11" s="18" customFormat="1" ht="82.8" customHeight="1">
      <c r="A301" s="11" t="s">
        <v>1095</v>
      </c>
      <c r="B301" s="12" t="s">
        <v>1096</v>
      </c>
      <c r="C301" s="44" t="s">
        <v>1097</v>
      </c>
      <c r="D301" s="45" t="s">
        <v>1098</v>
      </c>
      <c r="E301" s="46" t="s">
        <v>1099</v>
      </c>
      <c r="F301" s="37"/>
      <c r="G301" s="37"/>
      <c r="H301" s="37">
        <f t="shared" si="62"/>
        <v>0</v>
      </c>
      <c r="I301" s="38">
        <v>5.4</v>
      </c>
      <c r="J301" s="39">
        <v>88</v>
      </c>
      <c r="K301" s="37">
        <f t="shared" si="63"/>
        <v>0</v>
      </c>
    </row>
    <row r="302" spans="1:11" s="18" customFormat="1" ht="115.8" customHeight="1">
      <c r="A302" s="11" t="s">
        <v>1100</v>
      </c>
      <c r="B302" s="12" t="s">
        <v>251</v>
      </c>
      <c r="C302" s="44" t="s">
        <v>1101</v>
      </c>
      <c r="D302" s="45" t="s">
        <v>1102</v>
      </c>
      <c r="E302" s="46" t="s">
        <v>1103</v>
      </c>
      <c r="F302" s="37"/>
      <c r="G302" s="37"/>
      <c r="H302" s="37">
        <f t="shared" si="62"/>
        <v>0</v>
      </c>
      <c r="I302" s="38">
        <v>65</v>
      </c>
      <c r="J302" s="39">
        <v>2</v>
      </c>
      <c r="K302" s="37">
        <f t="shared" si="63"/>
        <v>0</v>
      </c>
    </row>
    <row r="303" spans="1:11" s="18" customFormat="1" ht="115.8" customHeight="1">
      <c r="A303" s="11" t="s">
        <v>1104</v>
      </c>
      <c r="B303" s="12" t="s">
        <v>251</v>
      </c>
      <c r="C303" s="44" t="s">
        <v>1105</v>
      </c>
      <c r="D303" s="45" t="s">
        <v>1106</v>
      </c>
      <c r="E303" s="46" t="s">
        <v>1107</v>
      </c>
      <c r="F303" s="37"/>
      <c r="G303" s="37"/>
      <c r="H303" s="37">
        <f t="shared" si="62"/>
        <v>0</v>
      </c>
      <c r="I303" s="38">
        <v>95</v>
      </c>
      <c r="J303" s="39">
        <v>84</v>
      </c>
      <c r="K303" s="37">
        <f t="shared" si="63"/>
        <v>0</v>
      </c>
    </row>
    <row r="304" spans="1:11" s="18" customFormat="1" ht="76.8" customHeight="1">
      <c r="A304" s="11" t="s">
        <v>1108</v>
      </c>
      <c r="B304" s="12" t="s">
        <v>1096</v>
      </c>
      <c r="C304" s="44" t="s">
        <v>1109</v>
      </c>
      <c r="D304" s="45" t="s">
        <v>1110</v>
      </c>
      <c r="E304" s="46" t="s">
        <v>1111</v>
      </c>
      <c r="F304" s="37"/>
      <c r="G304" s="37"/>
      <c r="H304" s="37">
        <f t="shared" si="62"/>
        <v>0</v>
      </c>
      <c r="I304" s="38">
        <v>2.42</v>
      </c>
      <c r="J304" s="39">
        <v>280</v>
      </c>
      <c r="K304" s="37">
        <f t="shared" si="63"/>
        <v>0</v>
      </c>
    </row>
    <row r="305" spans="1:11" s="18" customFormat="1" ht="51" customHeight="1">
      <c r="A305" s="11" t="s">
        <v>1112</v>
      </c>
      <c r="B305" s="12"/>
      <c r="C305" s="52" t="s">
        <v>1113</v>
      </c>
      <c r="D305" s="53" t="s">
        <v>1114</v>
      </c>
      <c r="E305" s="54" t="s">
        <v>1115</v>
      </c>
      <c r="F305" s="55"/>
      <c r="G305" s="55"/>
      <c r="H305" s="55"/>
      <c r="I305" s="38"/>
      <c r="J305" s="55"/>
      <c r="K305" s="37"/>
    </row>
    <row r="306" spans="1:11" s="18" customFormat="1" ht="88.8" customHeight="1">
      <c r="A306" s="11" t="s">
        <v>1116</v>
      </c>
      <c r="B306" s="12" t="s">
        <v>251</v>
      </c>
      <c r="C306" s="44" t="s">
        <v>1117</v>
      </c>
      <c r="D306" s="14" t="s">
        <v>1118</v>
      </c>
      <c r="E306" s="15" t="s">
        <v>1119</v>
      </c>
      <c r="F306" s="37"/>
      <c r="G306" s="37"/>
      <c r="H306" s="37">
        <f t="shared" ref="H306:H312" si="64">ROUND(F306+G306,2)</f>
        <v>0</v>
      </c>
      <c r="I306" s="38">
        <v>27.85</v>
      </c>
      <c r="J306" s="39">
        <v>68</v>
      </c>
      <c r="K306" s="37">
        <f t="shared" ref="K306:K312" si="65">ROUND(H306*J306,2)</f>
        <v>0</v>
      </c>
    </row>
    <row r="307" spans="1:11" s="18" customFormat="1" ht="88.8" customHeight="1">
      <c r="A307" s="11" t="s">
        <v>1120</v>
      </c>
      <c r="B307" s="12" t="s">
        <v>251</v>
      </c>
      <c r="C307" s="44" t="s">
        <v>1121</v>
      </c>
      <c r="D307" s="14" t="s">
        <v>1122</v>
      </c>
      <c r="E307" s="15" t="s">
        <v>1123</v>
      </c>
      <c r="F307" s="37"/>
      <c r="G307" s="37"/>
      <c r="H307" s="37">
        <f t="shared" si="64"/>
        <v>0</v>
      </c>
      <c r="I307" s="38">
        <v>32.159999999999997</v>
      </c>
      <c r="J307" s="39">
        <v>214</v>
      </c>
      <c r="K307" s="37">
        <f t="shared" si="65"/>
        <v>0</v>
      </c>
    </row>
    <row r="308" spans="1:11" s="18" customFormat="1" ht="88.8" customHeight="1">
      <c r="A308" s="11" t="s">
        <v>1124</v>
      </c>
      <c r="B308" s="12" t="s">
        <v>251</v>
      </c>
      <c r="C308" s="44" t="s">
        <v>1125</v>
      </c>
      <c r="D308" s="14" t="s">
        <v>1126</v>
      </c>
      <c r="E308" s="15" t="s">
        <v>1127</v>
      </c>
      <c r="F308" s="37"/>
      <c r="G308" s="37"/>
      <c r="H308" s="37">
        <f t="shared" si="64"/>
        <v>0</v>
      </c>
      <c r="I308" s="38">
        <v>33.94</v>
      </c>
      <c r="J308" s="39">
        <v>2426</v>
      </c>
      <c r="K308" s="37">
        <f t="shared" si="65"/>
        <v>0</v>
      </c>
    </row>
    <row r="309" spans="1:11" s="18" customFormat="1" ht="88.8" customHeight="1">
      <c r="A309" s="11" t="s">
        <v>1128</v>
      </c>
      <c r="B309" s="12" t="s">
        <v>251</v>
      </c>
      <c r="C309" s="44" t="s">
        <v>1129</v>
      </c>
      <c r="D309" s="14" t="s">
        <v>1130</v>
      </c>
      <c r="E309" s="15" t="s">
        <v>1131</v>
      </c>
      <c r="F309" s="37"/>
      <c r="G309" s="37"/>
      <c r="H309" s="37">
        <f t="shared" si="64"/>
        <v>0</v>
      </c>
      <c r="I309" s="38">
        <v>38.81</v>
      </c>
      <c r="J309" s="39">
        <v>20</v>
      </c>
      <c r="K309" s="37">
        <f t="shared" si="65"/>
        <v>0</v>
      </c>
    </row>
    <row r="310" spans="1:11" s="18" customFormat="1" ht="88.8" customHeight="1">
      <c r="A310" s="11" t="s">
        <v>1132</v>
      </c>
      <c r="B310" s="12" t="s">
        <v>251</v>
      </c>
      <c r="C310" s="44" t="s">
        <v>1133</v>
      </c>
      <c r="D310" s="14" t="s">
        <v>1134</v>
      </c>
      <c r="E310" s="15" t="s">
        <v>1135</v>
      </c>
      <c r="F310" s="37"/>
      <c r="G310" s="37"/>
      <c r="H310" s="37">
        <f t="shared" si="64"/>
        <v>0</v>
      </c>
      <c r="I310" s="38">
        <v>42.8</v>
      </c>
      <c r="J310" s="39">
        <v>370</v>
      </c>
      <c r="K310" s="37">
        <f t="shared" si="65"/>
        <v>0</v>
      </c>
    </row>
    <row r="311" spans="1:11" s="18" customFormat="1" ht="88.8" customHeight="1">
      <c r="A311" s="11" t="s">
        <v>1136</v>
      </c>
      <c r="B311" s="12" t="s">
        <v>251</v>
      </c>
      <c r="C311" s="44" t="s">
        <v>1137</v>
      </c>
      <c r="D311" s="14" t="s">
        <v>1138</v>
      </c>
      <c r="E311" s="15" t="s">
        <v>1139</v>
      </c>
      <c r="F311" s="37"/>
      <c r="G311" s="37"/>
      <c r="H311" s="37">
        <f t="shared" si="64"/>
        <v>0</v>
      </c>
      <c r="I311" s="38">
        <v>66.28</v>
      </c>
      <c r="J311" s="39">
        <v>424</v>
      </c>
      <c r="K311" s="37">
        <f t="shared" si="65"/>
        <v>0</v>
      </c>
    </row>
    <row r="312" spans="1:11" s="18" customFormat="1" ht="108" customHeight="1">
      <c r="A312" s="11" t="s">
        <v>1140</v>
      </c>
      <c r="B312" s="12" t="s">
        <v>251</v>
      </c>
      <c r="C312" s="44" t="s">
        <v>1141</v>
      </c>
      <c r="D312" s="14" t="s">
        <v>1142</v>
      </c>
      <c r="E312" s="15" t="s">
        <v>1143</v>
      </c>
      <c r="F312" s="37"/>
      <c r="G312" s="37"/>
      <c r="H312" s="37">
        <f t="shared" si="64"/>
        <v>0</v>
      </c>
      <c r="I312" s="38">
        <v>70</v>
      </c>
      <c r="J312" s="39">
        <v>52</v>
      </c>
      <c r="K312" s="37">
        <f t="shared" si="65"/>
        <v>0</v>
      </c>
    </row>
    <row r="313" spans="1:11" s="18" customFormat="1" ht="58.8" customHeight="1">
      <c r="A313" s="11" t="s">
        <v>1144</v>
      </c>
      <c r="B313" s="12"/>
      <c r="C313" s="44" t="s">
        <v>1145</v>
      </c>
      <c r="D313" s="14" t="s">
        <v>1146</v>
      </c>
      <c r="E313" s="15" t="s">
        <v>1147</v>
      </c>
      <c r="F313" s="33"/>
      <c r="G313" s="33"/>
      <c r="H313" s="33"/>
      <c r="I313" s="38"/>
      <c r="J313" s="33"/>
      <c r="K313" s="37"/>
    </row>
    <row r="314" spans="1:11" s="18" customFormat="1" ht="58.8" customHeight="1">
      <c r="A314" s="11" t="s">
        <v>1148</v>
      </c>
      <c r="B314" s="12" t="s">
        <v>251</v>
      </c>
      <c r="C314" s="57" t="s">
        <v>1149</v>
      </c>
      <c r="D314" s="14" t="s">
        <v>1150</v>
      </c>
      <c r="E314" s="15" t="s">
        <v>1151</v>
      </c>
      <c r="F314" s="37"/>
      <c r="G314" s="37"/>
      <c r="H314" s="37">
        <f t="shared" ref="H314:H316" si="66">ROUND(F314+G314,2)</f>
        <v>0</v>
      </c>
      <c r="I314" s="38">
        <v>4.8</v>
      </c>
      <c r="J314" s="39">
        <v>5726</v>
      </c>
      <c r="K314" s="37">
        <f t="shared" ref="K314:K316" si="67">ROUND(H314*J314,2)</f>
        <v>0</v>
      </c>
    </row>
    <row r="315" spans="1:11" s="18" customFormat="1" ht="58.8" customHeight="1">
      <c r="A315" s="11" t="s">
        <v>1152</v>
      </c>
      <c r="B315" s="12" t="s">
        <v>251</v>
      </c>
      <c r="C315" s="57" t="s">
        <v>1153</v>
      </c>
      <c r="D315" s="14" t="s">
        <v>1154</v>
      </c>
      <c r="E315" s="15" t="s">
        <v>1155</v>
      </c>
      <c r="F315" s="37"/>
      <c r="G315" s="37"/>
      <c r="H315" s="37">
        <f t="shared" si="66"/>
        <v>0</v>
      </c>
      <c r="I315" s="38">
        <v>7.2</v>
      </c>
      <c r="J315" s="39">
        <v>610</v>
      </c>
      <c r="K315" s="37">
        <f t="shared" si="67"/>
        <v>0</v>
      </c>
    </row>
    <row r="316" spans="1:11" s="18" customFormat="1" ht="58.8" customHeight="1">
      <c r="A316" s="11" t="s">
        <v>1156</v>
      </c>
      <c r="B316" s="12" t="s">
        <v>251</v>
      </c>
      <c r="C316" s="57" t="s">
        <v>1157</v>
      </c>
      <c r="D316" s="14" t="s">
        <v>1158</v>
      </c>
      <c r="E316" s="15" t="s">
        <v>1159</v>
      </c>
      <c r="F316" s="37"/>
      <c r="G316" s="37"/>
      <c r="H316" s="37">
        <f t="shared" si="66"/>
        <v>0</v>
      </c>
      <c r="I316" s="38">
        <v>4</v>
      </c>
      <c r="J316" s="39">
        <v>8</v>
      </c>
      <c r="K316" s="37">
        <f t="shared" si="67"/>
        <v>0</v>
      </c>
    </row>
    <row r="317" spans="1:11" s="18" customFormat="1" ht="51" customHeight="1">
      <c r="A317" s="11" t="s">
        <v>1160</v>
      </c>
      <c r="B317" s="12"/>
      <c r="C317" s="44" t="s">
        <v>1161</v>
      </c>
      <c r="D317" s="14" t="s">
        <v>1162</v>
      </c>
      <c r="E317" s="15" t="s">
        <v>1163</v>
      </c>
      <c r="F317" s="33"/>
      <c r="G317" s="33"/>
      <c r="H317" s="33"/>
      <c r="I317" s="38"/>
      <c r="J317" s="33"/>
      <c r="K317" s="37"/>
    </row>
    <row r="318" spans="1:11" s="18" customFormat="1" ht="105.6" customHeight="1">
      <c r="A318" s="11" t="s">
        <v>1164</v>
      </c>
      <c r="B318" s="12" t="s">
        <v>251</v>
      </c>
      <c r="C318" s="57" t="s">
        <v>1165</v>
      </c>
      <c r="D318" s="14" t="s">
        <v>1166</v>
      </c>
      <c r="E318" s="15" t="s">
        <v>1167</v>
      </c>
      <c r="F318" s="37"/>
      <c r="G318" s="37"/>
      <c r="H318" s="37">
        <f t="shared" ref="H318:H320" si="68">ROUND(F318+G318,2)</f>
        <v>0</v>
      </c>
      <c r="I318" s="38">
        <v>2</v>
      </c>
      <c r="J318" s="39">
        <v>23354</v>
      </c>
      <c r="K318" s="37">
        <f t="shared" ref="K318:K320" si="69">ROUND(H318*J318,2)</f>
        <v>0</v>
      </c>
    </row>
    <row r="319" spans="1:11" s="18" customFormat="1" ht="65.400000000000006" customHeight="1">
      <c r="A319" s="11" t="s">
        <v>1168</v>
      </c>
      <c r="B319" s="12" t="s">
        <v>251</v>
      </c>
      <c r="C319" s="57" t="s">
        <v>1169</v>
      </c>
      <c r="D319" s="14" t="s">
        <v>1170</v>
      </c>
      <c r="E319" s="15" t="s">
        <v>1171</v>
      </c>
      <c r="F319" s="37"/>
      <c r="G319" s="37"/>
      <c r="H319" s="37">
        <f t="shared" si="68"/>
        <v>0</v>
      </c>
      <c r="I319" s="38">
        <v>3.2</v>
      </c>
      <c r="J319" s="39">
        <v>1122</v>
      </c>
      <c r="K319" s="37">
        <f t="shared" si="69"/>
        <v>0</v>
      </c>
    </row>
    <row r="320" spans="1:11" s="18" customFormat="1" ht="53.4" customHeight="1">
      <c r="A320" s="11" t="s">
        <v>1172</v>
      </c>
      <c r="B320" s="12" t="s">
        <v>251</v>
      </c>
      <c r="C320" s="57" t="s">
        <v>1173</v>
      </c>
      <c r="D320" s="14" t="s">
        <v>1174</v>
      </c>
      <c r="E320" s="15" t="s">
        <v>1175</v>
      </c>
      <c r="F320" s="37"/>
      <c r="G320" s="37"/>
      <c r="H320" s="37">
        <f t="shared" si="68"/>
        <v>0</v>
      </c>
      <c r="I320" s="38">
        <v>12.45</v>
      </c>
      <c r="J320" s="39">
        <v>20</v>
      </c>
      <c r="K320" s="37">
        <f t="shared" si="69"/>
        <v>0</v>
      </c>
    </row>
    <row r="321" spans="1:11" s="18" customFormat="1" ht="56.4" customHeight="1">
      <c r="A321" s="11" t="s">
        <v>1176</v>
      </c>
      <c r="B321" s="12"/>
      <c r="C321" s="44" t="s">
        <v>1177</v>
      </c>
      <c r="D321" s="14" t="s">
        <v>1178</v>
      </c>
      <c r="E321" s="15" t="s">
        <v>1179</v>
      </c>
      <c r="F321" s="33"/>
      <c r="G321" s="33"/>
      <c r="H321" s="33"/>
      <c r="I321" s="38"/>
      <c r="J321" s="33"/>
      <c r="K321" s="37"/>
    </row>
    <row r="322" spans="1:11" s="18" customFormat="1" ht="103.2" customHeight="1">
      <c r="A322" s="11" t="s">
        <v>1180</v>
      </c>
      <c r="B322" s="12" t="s">
        <v>202</v>
      </c>
      <c r="C322" s="57" t="s">
        <v>1181</v>
      </c>
      <c r="D322" s="14" t="s">
        <v>1182</v>
      </c>
      <c r="E322" s="15" t="s">
        <v>1183</v>
      </c>
      <c r="F322" s="37"/>
      <c r="G322" s="37"/>
      <c r="H322" s="37">
        <f t="shared" ref="H322:H327" si="70">ROUND(F322+G322,2)</f>
        <v>0</v>
      </c>
      <c r="I322" s="38">
        <v>4.08</v>
      </c>
      <c r="J322" s="39">
        <v>24</v>
      </c>
      <c r="K322" s="37">
        <f t="shared" ref="K322:K327" si="71">ROUND(H322*J322,2)</f>
        <v>0</v>
      </c>
    </row>
    <row r="323" spans="1:11" s="18" customFormat="1" ht="99.6" customHeight="1">
      <c r="A323" s="11" t="s">
        <v>1184</v>
      </c>
      <c r="B323" s="12" t="s">
        <v>202</v>
      </c>
      <c r="C323" s="57" t="s">
        <v>1185</v>
      </c>
      <c r="D323" s="14" t="s">
        <v>1186</v>
      </c>
      <c r="E323" s="15" t="s">
        <v>1187</v>
      </c>
      <c r="F323" s="37"/>
      <c r="G323" s="37"/>
      <c r="H323" s="37">
        <f t="shared" si="70"/>
        <v>0</v>
      </c>
      <c r="I323" s="38">
        <v>5.44</v>
      </c>
      <c r="J323" s="39">
        <v>2382</v>
      </c>
      <c r="K323" s="37">
        <f t="shared" si="71"/>
        <v>0</v>
      </c>
    </row>
    <row r="324" spans="1:11" s="18" customFormat="1" ht="71.400000000000006" customHeight="1">
      <c r="A324" s="11" t="s">
        <v>1188</v>
      </c>
      <c r="B324" s="12" t="s">
        <v>202</v>
      </c>
      <c r="C324" s="44" t="s">
        <v>1189</v>
      </c>
      <c r="D324" s="45" t="s">
        <v>1190</v>
      </c>
      <c r="E324" s="46" t="s">
        <v>1191</v>
      </c>
      <c r="F324" s="37"/>
      <c r="G324" s="37"/>
      <c r="H324" s="37">
        <f t="shared" si="70"/>
        <v>0</v>
      </c>
      <c r="I324" s="38">
        <v>3.14</v>
      </c>
      <c r="J324" s="39">
        <v>5784</v>
      </c>
      <c r="K324" s="37">
        <f t="shared" si="71"/>
        <v>0</v>
      </c>
    </row>
    <row r="325" spans="1:11" s="18" customFormat="1" ht="84.6" customHeight="1">
      <c r="A325" s="11" t="s">
        <v>1192</v>
      </c>
      <c r="B325" s="12" t="s">
        <v>202</v>
      </c>
      <c r="C325" s="44" t="s">
        <v>1193</v>
      </c>
      <c r="D325" s="45" t="s">
        <v>1194</v>
      </c>
      <c r="E325" s="46" t="s">
        <v>1195</v>
      </c>
      <c r="F325" s="37"/>
      <c r="G325" s="37"/>
      <c r="H325" s="37">
        <f t="shared" si="70"/>
        <v>0</v>
      </c>
      <c r="I325" s="38">
        <v>2.88</v>
      </c>
      <c r="J325" s="39">
        <v>77402</v>
      </c>
      <c r="K325" s="37">
        <f t="shared" si="71"/>
        <v>0</v>
      </c>
    </row>
    <row r="326" spans="1:11" s="18" customFormat="1" ht="77.400000000000006" customHeight="1">
      <c r="A326" s="11" t="s">
        <v>1196</v>
      </c>
      <c r="B326" s="12" t="s">
        <v>202</v>
      </c>
      <c r="C326" s="44" t="s">
        <v>1197</v>
      </c>
      <c r="D326" s="45" t="s">
        <v>1198</v>
      </c>
      <c r="E326" s="46" t="s">
        <v>1199</v>
      </c>
      <c r="F326" s="37"/>
      <c r="G326" s="37"/>
      <c r="H326" s="37">
        <f t="shared" si="70"/>
        <v>0</v>
      </c>
      <c r="I326" s="38">
        <v>4.45</v>
      </c>
      <c r="J326" s="39">
        <v>19528</v>
      </c>
      <c r="K326" s="37">
        <f t="shared" si="71"/>
        <v>0</v>
      </c>
    </row>
    <row r="327" spans="1:11" s="18" customFormat="1" ht="140.4" customHeight="1">
      <c r="A327" s="11" t="s">
        <v>1200</v>
      </c>
      <c r="B327" s="12" t="s">
        <v>251</v>
      </c>
      <c r="C327" s="44" t="s">
        <v>1201</v>
      </c>
      <c r="D327" s="45" t="s">
        <v>1202</v>
      </c>
      <c r="E327" s="46" t="s">
        <v>1203</v>
      </c>
      <c r="F327" s="37"/>
      <c r="G327" s="37"/>
      <c r="H327" s="37">
        <f t="shared" si="70"/>
        <v>0</v>
      </c>
      <c r="I327" s="38">
        <v>13.47</v>
      </c>
      <c r="J327" s="39">
        <v>2</v>
      </c>
      <c r="K327" s="37">
        <f t="shared" si="71"/>
        <v>0</v>
      </c>
    </row>
    <row r="328" spans="1:11" s="18" customFormat="1" ht="51" customHeight="1">
      <c r="A328" s="11" t="s">
        <v>1204</v>
      </c>
      <c r="B328" s="12"/>
      <c r="C328" s="44" t="s">
        <v>1205</v>
      </c>
      <c r="D328" s="45" t="s">
        <v>1206</v>
      </c>
      <c r="E328" s="46" t="s">
        <v>1207</v>
      </c>
      <c r="F328" s="58"/>
      <c r="G328" s="58"/>
      <c r="H328" s="58"/>
      <c r="I328" s="38"/>
      <c r="J328" s="58"/>
      <c r="K328" s="37"/>
    </row>
    <row r="329" spans="1:11" s="18" customFormat="1" ht="49.2" customHeight="1">
      <c r="A329" s="11" t="s">
        <v>1208</v>
      </c>
      <c r="B329" s="12"/>
      <c r="C329" s="41" t="s">
        <v>1209</v>
      </c>
      <c r="D329" s="42" t="s">
        <v>1210</v>
      </c>
      <c r="E329" s="43" t="s">
        <v>1211</v>
      </c>
      <c r="F329" s="50"/>
      <c r="G329" s="50"/>
      <c r="H329" s="50"/>
      <c r="I329" s="38"/>
      <c r="J329" s="50"/>
      <c r="K329" s="37"/>
    </row>
    <row r="330" spans="1:11" s="18" customFormat="1" ht="32.4" customHeight="1">
      <c r="A330" s="11" t="s">
        <v>1212</v>
      </c>
      <c r="B330" s="12" t="s">
        <v>251</v>
      </c>
      <c r="C330" s="41" t="s">
        <v>1213</v>
      </c>
      <c r="D330" s="42" t="s">
        <v>1214</v>
      </c>
      <c r="E330" s="43" t="s">
        <v>1215</v>
      </c>
      <c r="F330" s="37"/>
      <c r="G330" s="37"/>
      <c r="H330" s="37">
        <f t="shared" ref="H330:H335" si="72">ROUND(F330+G330,2)</f>
        <v>0</v>
      </c>
      <c r="I330" s="38">
        <v>3.67</v>
      </c>
      <c r="J330" s="39">
        <v>38050</v>
      </c>
      <c r="K330" s="37">
        <f t="shared" ref="K330:K335" si="73">ROUND(H330*J330,2)</f>
        <v>0</v>
      </c>
    </row>
    <row r="331" spans="1:11" s="18" customFormat="1" ht="32.4" customHeight="1">
      <c r="A331" s="11" t="s">
        <v>1216</v>
      </c>
      <c r="B331" s="12" t="s">
        <v>251</v>
      </c>
      <c r="C331" s="41" t="s">
        <v>1217</v>
      </c>
      <c r="D331" s="42" t="s">
        <v>1218</v>
      </c>
      <c r="E331" s="43" t="s">
        <v>1219</v>
      </c>
      <c r="F331" s="37"/>
      <c r="G331" s="37"/>
      <c r="H331" s="37">
        <f t="shared" si="72"/>
        <v>0</v>
      </c>
      <c r="I331" s="38">
        <v>4</v>
      </c>
      <c r="J331" s="39">
        <v>8372</v>
      </c>
      <c r="K331" s="37">
        <f t="shared" si="73"/>
        <v>0</v>
      </c>
    </row>
    <row r="332" spans="1:11" s="18" customFormat="1" ht="81" customHeight="1">
      <c r="A332" s="11" t="s">
        <v>1220</v>
      </c>
      <c r="B332" s="12" t="s">
        <v>251</v>
      </c>
      <c r="C332" s="41" t="s">
        <v>1221</v>
      </c>
      <c r="D332" s="42" t="s">
        <v>1222</v>
      </c>
      <c r="E332" s="43" t="s">
        <v>1223</v>
      </c>
      <c r="F332" s="37"/>
      <c r="G332" s="37"/>
      <c r="H332" s="37">
        <f t="shared" si="72"/>
        <v>0</v>
      </c>
      <c r="I332" s="38">
        <v>6</v>
      </c>
      <c r="J332" s="39">
        <v>1916</v>
      </c>
      <c r="K332" s="37">
        <f t="shared" si="73"/>
        <v>0</v>
      </c>
    </row>
    <row r="333" spans="1:11" s="18" customFormat="1" ht="93.6" customHeight="1">
      <c r="A333" s="11" t="s">
        <v>1224</v>
      </c>
      <c r="B333" s="12" t="s">
        <v>251</v>
      </c>
      <c r="C333" s="41" t="s">
        <v>1225</v>
      </c>
      <c r="D333" s="42" t="s">
        <v>1226</v>
      </c>
      <c r="E333" s="43" t="s">
        <v>1227</v>
      </c>
      <c r="F333" s="37"/>
      <c r="G333" s="37"/>
      <c r="H333" s="37">
        <f t="shared" si="72"/>
        <v>0</v>
      </c>
      <c r="I333" s="38">
        <v>6.99</v>
      </c>
      <c r="J333" s="39">
        <v>288</v>
      </c>
      <c r="K333" s="37">
        <f t="shared" si="73"/>
        <v>0</v>
      </c>
    </row>
    <row r="334" spans="1:11" s="18" customFormat="1" ht="97.2" customHeight="1">
      <c r="A334" s="11" t="s">
        <v>1228</v>
      </c>
      <c r="B334" s="12" t="s">
        <v>251</v>
      </c>
      <c r="C334" s="41" t="s">
        <v>1229</v>
      </c>
      <c r="D334" s="42" t="s">
        <v>1230</v>
      </c>
      <c r="E334" s="43" t="s">
        <v>1231</v>
      </c>
      <c r="F334" s="37"/>
      <c r="G334" s="37"/>
      <c r="H334" s="37">
        <f t="shared" si="72"/>
        <v>0</v>
      </c>
      <c r="I334" s="38">
        <v>10.68</v>
      </c>
      <c r="J334" s="39">
        <v>2</v>
      </c>
      <c r="K334" s="37">
        <f t="shared" si="73"/>
        <v>0</v>
      </c>
    </row>
    <row r="335" spans="1:11" s="18" customFormat="1" ht="92.4" customHeight="1">
      <c r="A335" s="31" t="s">
        <v>1232</v>
      </c>
      <c r="B335" s="12" t="s">
        <v>251</v>
      </c>
      <c r="C335" s="41" t="s">
        <v>1233</v>
      </c>
      <c r="D335" s="42" t="s">
        <v>1234</v>
      </c>
      <c r="E335" s="43" t="s">
        <v>1235</v>
      </c>
      <c r="F335" s="37"/>
      <c r="G335" s="37"/>
      <c r="H335" s="37">
        <f t="shared" si="72"/>
        <v>0</v>
      </c>
      <c r="I335" s="38">
        <v>28</v>
      </c>
      <c r="J335" s="39">
        <v>2</v>
      </c>
      <c r="K335" s="37">
        <f t="shared" si="73"/>
        <v>0</v>
      </c>
    </row>
    <row r="336" spans="1:11" s="18" customFormat="1" ht="30.6" customHeight="1">
      <c r="A336" s="11" t="s">
        <v>1236</v>
      </c>
      <c r="B336" s="12"/>
      <c r="C336" s="41" t="s">
        <v>768</v>
      </c>
      <c r="D336" s="42" t="s">
        <v>1237</v>
      </c>
      <c r="E336" s="43" t="s">
        <v>1238</v>
      </c>
      <c r="F336" s="50"/>
      <c r="G336" s="50"/>
      <c r="H336" s="50"/>
      <c r="I336" s="38"/>
      <c r="J336" s="50"/>
      <c r="K336" s="37"/>
    </row>
    <row r="337" spans="1:11" s="18" customFormat="1" ht="135.6" customHeight="1">
      <c r="A337" s="11" t="s">
        <v>1239</v>
      </c>
      <c r="B337" s="12" t="s">
        <v>251</v>
      </c>
      <c r="C337" s="44" t="s">
        <v>1240</v>
      </c>
      <c r="D337" s="45" t="s">
        <v>1241</v>
      </c>
      <c r="E337" s="46" t="s">
        <v>1242</v>
      </c>
      <c r="F337" s="37"/>
      <c r="G337" s="37"/>
      <c r="H337" s="37">
        <f t="shared" ref="H337:H343" si="74">ROUND(F337+G337,2)</f>
        <v>0</v>
      </c>
      <c r="I337" s="38">
        <v>10.66</v>
      </c>
      <c r="J337" s="39">
        <v>6820</v>
      </c>
      <c r="K337" s="37">
        <f t="shared" ref="K337:K343" si="75">ROUND(H337*J337,2)</f>
        <v>0</v>
      </c>
    </row>
    <row r="338" spans="1:11" s="18" customFormat="1" ht="120.6" customHeight="1">
      <c r="A338" s="11" t="s">
        <v>1243</v>
      </c>
      <c r="B338" s="12" t="s">
        <v>202</v>
      </c>
      <c r="C338" s="44" t="s">
        <v>1244</v>
      </c>
      <c r="D338" s="45" t="s">
        <v>1245</v>
      </c>
      <c r="E338" s="46" t="s">
        <v>1246</v>
      </c>
      <c r="F338" s="37"/>
      <c r="G338" s="37"/>
      <c r="H338" s="37">
        <f t="shared" si="74"/>
        <v>0</v>
      </c>
      <c r="I338" s="38">
        <v>10.8</v>
      </c>
      <c r="J338" s="39">
        <v>1276</v>
      </c>
      <c r="K338" s="37">
        <f t="shared" si="75"/>
        <v>0</v>
      </c>
    </row>
    <row r="339" spans="1:11" s="18" customFormat="1" ht="52.8" customHeight="1">
      <c r="A339" s="11" t="s">
        <v>1247</v>
      </c>
      <c r="B339" s="12" t="s">
        <v>251</v>
      </c>
      <c r="C339" s="44" t="s">
        <v>1248</v>
      </c>
      <c r="D339" s="14" t="s">
        <v>1249</v>
      </c>
      <c r="E339" s="15" t="s">
        <v>1250</v>
      </c>
      <c r="F339" s="37"/>
      <c r="G339" s="37"/>
      <c r="H339" s="37">
        <f t="shared" si="74"/>
        <v>0</v>
      </c>
      <c r="I339" s="38">
        <v>10.96</v>
      </c>
      <c r="J339" s="39">
        <v>566</v>
      </c>
      <c r="K339" s="37">
        <f t="shared" si="75"/>
        <v>0</v>
      </c>
    </row>
    <row r="340" spans="1:11" s="18" customFormat="1" ht="53.4" customHeight="1">
      <c r="A340" s="11" t="s">
        <v>1251</v>
      </c>
      <c r="B340" s="12" t="s">
        <v>251</v>
      </c>
      <c r="C340" s="57" t="s">
        <v>1252</v>
      </c>
      <c r="D340" s="45" t="s">
        <v>1253</v>
      </c>
      <c r="E340" s="46" t="s">
        <v>1254</v>
      </c>
      <c r="F340" s="37"/>
      <c r="G340" s="37"/>
      <c r="H340" s="37">
        <f t="shared" si="74"/>
        <v>0</v>
      </c>
      <c r="I340" s="38">
        <v>1.2</v>
      </c>
      <c r="J340" s="39">
        <v>2</v>
      </c>
      <c r="K340" s="37">
        <f t="shared" si="75"/>
        <v>0</v>
      </c>
    </row>
    <row r="341" spans="1:11" s="18" customFormat="1" ht="97.2" customHeight="1">
      <c r="A341" s="11" t="s">
        <v>1255</v>
      </c>
      <c r="B341" s="12" t="s">
        <v>251</v>
      </c>
      <c r="C341" s="44" t="s">
        <v>1256</v>
      </c>
      <c r="D341" s="42" t="s">
        <v>1257</v>
      </c>
      <c r="E341" s="43" t="s">
        <v>1258</v>
      </c>
      <c r="F341" s="37"/>
      <c r="G341" s="37"/>
      <c r="H341" s="37">
        <f t="shared" si="74"/>
        <v>0</v>
      </c>
      <c r="I341" s="38">
        <v>11.43</v>
      </c>
      <c r="J341" s="39">
        <v>588</v>
      </c>
      <c r="K341" s="37">
        <f t="shared" si="75"/>
        <v>0</v>
      </c>
    </row>
    <row r="342" spans="1:11" s="18" customFormat="1" ht="112.5" customHeight="1">
      <c r="A342" s="11" t="s">
        <v>1259</v>
      </c>
      <c r="B342" s="12" t="s">
        <v>784</v>
      </c>
      <c r="C342" s="44" t="s">
        <v>1260</v>
      </c>
      <c r="D342" s="42" t="s">
        <v>1261</v>
      </c>
      <c r="E342" s="43" t="s">
        <v>1262</v>
      </c>
      <c r="F342" s="37"/>
      <c r="G342" s="37"/>
      <c r="H342" s="37">
        <f t="shared" si="74"/>
        <v>0</v>
      </c>
      <c r="I342" s="38">
        <v>12.04</v>
      </c>
      <c r="J342" s="39">
        <v>994</v>
      </c>
      <c r="K342" s="37">
        <f t="shared" si="75"/>
        <v>0</v>
      </c>
    </row>
    <row r="343" spans="1:11" s="18" customFormat="1" ht="64.8" customHeight="1">
      <c r="A343" s="11" t="s">
        <v>1263</v>
      </c>
      <c r="B343" s="12" t="s">
        <v>251</v>
      </c>
      <c r="C343" s="44" t="s">
        <v>1264</v>
      </c>
      <c r="D343" s="42" t="s">
        <v>1265</v>
      </c>
      <c r="E343" s="43" t="s">
        <v>1266</v>
      </c>
      <c r="F343" s="37"/>
      <c r="G343" s="37"/>
      <c r="H343" s="37">
        <f t="shared" si="74"/>
        <v>0</v>
      </c>
      <c r="I343" s="38">
        <v>78.86</v>
      </c>
      <c r="J343" s="39">
        <v>302</v>
      </c>
      <c r="K343" s="37">
        <f t="shared" si="75"/>
        <v>0</v>
      </c>
    </row>
    <row r="344" spans="1:11" s="18" customFormat="1" ht="31.8" customHeight="1">
      <c r="A344" s="11" t="s">
        <v>1267</v>
      </c>
      <c r="B344" s="12"/>
      <c r="C344" s="44" t="s">
        <v>1268</v>
      </c>
      <c r="D344" s="42" t="s">
        <v>1033</v>
      </c>
      <c r="E344" s="43" t="s">
        <v>1034</v>
      </c>
      <c r="F344" s="50"/>
      <c r="G344" s="50"/>
      <c r="H344" s="50"/>
      <c r="I344" s="38"/>
      <c r="J344" s="50"/>
      <c r="K344" s="37"/>
    </row>
    <row r="345" spans="1:11" s="18" customFormat="1" ht="50.4" customHeight="1">
      <c r="A345" s="11" t="s">
        <v>1269</v>
      </c>
      <c r="B345" s="12" t="s">
        <v>251</v>
      </c>
      <c r="C345" s="57" t="s">
        <v>1270</v>
      </c>
      <c r="D345" s="14" t="s">
        <v>1271</v>
      </c>
      <c r="E345" s="15" t="s">
        <v>1272</v>
      </c>
      <c r="F345" s="37"/>
      <c r="G345" s="37"/>
      <c r="H345" s="37">
        <f t="shared" ref="H345:H353" si="76">ROUND(F345+G345,2)</f>
        <v>0</v>
      </c>
      <c r="I345" s="38">
        <v>28.42</v>
      </c>
      <c r="J345" s="39">
        <v>2820</v>
      </c>
      <c r="K345" s="37">
        <f t="shared" ref="K345:K353" si="77">ROUND(H345*J345,2)</f>
        <v>0</v>
      </c>
    </row>
    <row r="346" spans="1:11" s="18" customFormat="1" ht="50.4" customHeight="1">
      <c r="A346" s="11" t="s">
        <v>1273</v>
      </c>
      <c r="B346" s="12" t="s">
        <v>251</v>
      </c>
      <c r="C346" s="44" t="s">
        <v>1274</v>
      </c>
      <c r="D346" s="14" t="s">
        <v>1275</v>
      </c>
      <c r="E346" s="15" t="s">
        <v>1276</v>
      </c>
      <c r="F346" s="37"/>
      <c r="G346" s="37"/>
      <c r="H346" s="37">
        <f t="shared" si="76"/>
        <v>0</v>
      </c>
      <c r="I346" s="38">
        <v>3.6</v>
      </c>
      <c r="J346" s="39">
        <v>5740</v>
      </c>
      <c r="K346" s="37">
        <f t="shared" si="77"/>
        <v>0</v>
      </c>
    </row>
    <row r="347" spans="1:11" s="18" customFormat="1" ht="50.4" customHeight="1">
      <c r="A347" s="11" t="s">
        <v>1277</v>
      </c>
      <c r="B347" s="12" t="s">
        <v>251</v>
      </c>
      <c r="C347" s="44" t="s">
        <v>1278</v>
      </c>
      <c r="D347" s="14" t="s">
        <v>1279</v>
      </c>
      <c r="E347" s="15" t="s">
        <v>1280</v>
      </c>
      <c r="F347" s="37"/>
      <c r="G347" s="37"/>
      <c r="H347" s="37">
        <f t="shared" si="76"/>
        <v>0</v>
      </c>
      <c r="I347" s="38">
        <v>5.6</v>
      </c>
      <c r="J347" s="39">
        <v>614</v>
      </c>
      <c r="K347" s="37">
        <f t="shared" si="77"/>
        <v>0</v>
      </c>
    </row>
    <row r="348" spans="1:11" s="18" customFormat="1" ht="50.4" customHeight="1">
      <c r="A348" s="11" t="s">
        <v>1281</v>
      </c>
      <c r="B348" s="12" t="s">
        <v>251</v>
      </c>
      <c r="C348" s="57" t="s">
        <v>1282</v>
      </c>
      <c r="D348" s="14" t="s">
        <v>1283</v>
      </c>
      <c r="E348" s="15" t="s">
        <v>1284</v>
      </c>
      <c r="F348" s="37"/>
      <c r="G348" s="37"/>
      <c r="H348" s="37">
        <f t="shared" si="76"/>
        <v>0</v>
      </c>
      <c r="I348" s="38">
        <v>3.6</v>
      </c>
      <c r="J348" s="39">
        <v>274</v>
      </c>
      <c r="K348" s="37">
        <f t="shared" si="77"/>
        <v>0</v>
      </c>
    </row>
    <row r="349" spans="1:11" s="18" customFormat="1" ht="78.599999999999994" customHeight="1">
      <c r="A349" s="11" t="s">
        <v>1285</v>
      </c>
      <c r="B349" s="12" t="s">
        <v>251</v>
      </c>
      <c r="C349" s="57" t="s">
        <v>1286</v>
      </c>
      <c r="D349" s="14" t="s">
        <v>1287</v>
      </c>
      <c r="E349" s="15" t="s">
        <v>1288</v>
      </c>
      <c r="F349" s="37"/>
      <c r="G349" s="37"/>
      <c r="H349" s="37">
        <f t="shared" si="76"/>
        <v>0</v>
      </c>
      <c r="I349" s="38">
        <v>2</v>
      </c>
      <c r="J349" s="39">
        <v>1248</v>
      </c>
      <c r="K349" s="37">
        <f t="shared" si="77"/>
        <v>0</v>
      </c>
    </row>
    <row r="350" spans="1:11" s="18" customFormat="1" ht="78.599999999999994" customHeight="1">
      <c r="A350" s="11" t="s">
        <v>1289</v>
      </c>
      <c r="B350" s="12" t="s">
        <v>251</v>
      </c>
      <c r="C350" s="57" t="s">
        <v>1290</v>
      </c>
      <c r="D350" s="14" t="s">
        <v>1291</v>
      </c>
      <c r="E350" s="15" t="s">
        <v>1292</v>
      </c>
      <c r="F350" s="37"/>
      <c r="G350" s="37"/>
      <c r="H350" s="37">
        <f t="shared" si="76"/>
        <v>0</v>
      </c>
      <c r="I350" s="38">
        <v>2.8</v>
      </c>
      <c r="J350" s="39">
        <v>102</v>
      </c>
      <c r="K350" s="37">
        <f t="shared" si="77"/>
        <v>0</v>
      </c>
    </row>
    <row r="351" spans="1:11" s="18" customFormat="1" ht="73.2" customHeight="1">
      <c r="A351" s="11" t="s">
        <v>1293</v>
      </c>
      <c r="B351" s="12" t="s">
        <v>251</v>
      </c>
      <c r="C351" s="57" t="s">
        <v>1294</v>
      </c>
      <c r="D351" s="14" t="s">
        <v>1295</v>
      </c>
      <c r="E351" s="15" t="s">
        <v>1296</v>
      </c>
      <c r="F351" s="37"/>
      <c r="G351" s="37"/>
      <c r="H351" s="37">
        <f t="shared" si="76"/>
        <v>0</v>
      </c>
      <c r="I351" s="38">
        <v>7.8</v>
      </c>
      <c r="J351" s="39">
        <v>6</v>
      </c>
      <c r="K351" s="37">
        <f t="shared" si="77"/>
        <v>0</v>
      </c>
    </row>
    <row r="352" spans="1:11" s="18" customFormat="1" ht="73.2" customHeight="1">
      <c r="A352" s="11" t="s">
        <v>1297</v>
      </c>
      <c r="B352" s="12" t="s">
        <v>251</v>
      </c>
      <c r="C352" s="13" t="s">
        <v>1298</v>
      </c>
      <c r="D352" s="14" t="s">
        <v>1299</v>
      </c>
      <c r="E352" s="15" t="s">
        <v>1300</v>
      </c>
      <c r="F352" s="37"/>
      <c r="G352" s="37"/>
      <c r="H352" s="37">
        <f t="shared" si="76"/>
        <v>0</v>
      </c>
      <c r="I352" s="38">
        <v>3.41</v>
      </c>
      <c r="J352" s="39">
        <v>8372</v>
      </c>
      <c r="K352" s="37">
        <f t="shared" si="77"/>
        <v>0</v>
      </c>
    </row>
    <row r="353" spans="1:11" s="18" customFormat="1" ht="53.4" customHeight="1">
      <c r="A353" s="11" t="s">
        <v>1301</v>
      </c>
      <c r="B353" s="12" t="s">
        <v>251</v>
      </c>
      <c r="C353" s="13" t="s">
        <v>1302</v>
      </c>
      <c r="D353" s="14" t="s">
        <v>1303</v>
      </c>
      <c r="E353" s="15" t="s">
        <v>1304</v>
      </c>
      <c r="F353" s="37"/>
      <c r="G353" s="37"/>
      <c r="H353" s="37">
        <f t="shared" si="76"/>
        <v>0</v>
      </c>
      <c r="I353" s="38">
        <v>72.48</v>
      </c>
      <c r="J353" s="39">
        <v>2</v>
      </c>
      <c r="K353" s="37">
        <f t="shared" si="77"/>
        <v>0</v>
      </c>
    </row>
    <row r="354" spans="1:11" s="18" customFormat="1" ht="54.6" customHeight="1">
      <c r="A354" s="11" t="s">
        <v>1305</v>
      </c>
      <c r="B354" s="12"/>
      <c r="C354" s="44" t="s">
        <v>1306</v>
      </c>
      <c r="D354" s="45" t="s">
        <v>1307</v>
      </c>
      <c r="E354" s="46" t="s">
        <v>1308</v>
      </c>
      <c r="F354" s="58"/>
      <c r="G354" s="58"/>
      <c r="H354" s="58"/>
      <c r="I354" s="38"/>
      <c r="J354" s="58"/>
      <c r="K354" s="37"/>
    </row>
    <row r="355" spans="1:11" s="18" customFormat="1" ht="42.6" customHeight="1">
      <c r="A355" s="11" t="s">
        <v>1309</v>
      </c>
      <c r="B355" s="12"/>
      <c r="C355" s="44" t="s">
        <v>1310</v>
      </c>
      <c r="D355" s="45" t="s">
        <v>1311</v>
      </c>
      <c r="E355" s="46" t="s">
        <v>1312</v>
      </c>
      <c r="F355" s="58"/>
      <c r="G355" s="58"/>
      <c r="H355" s="58"/>
      <c r="I355" s="38"/>
      <c r="J355" s="58"/>
      <c r="K355" s="37"/>
    </row>
    <row r="356" spans="1:11" s="18" customFormat="1" ht="112.2" customHeight="1">
      <c r="A356" s="11" t="s">
        <v>1313</v>
      </c>
      <c r="B356" s="12" t="s">
        <v>202</v>
      </c>
      <c r="C356" s="13" t="s">
        <v>1314</v>
      </c>
      <c r="D356" s="14" t="s">
        <v>1315</v>
      </c>
      <c r="E356" s="15" t="s">
        <v>1316</v>
      </c>
      <c r="F356" s="37"/>
      <c r="G356" s="37"/>
      <c r="H356" s="37">
        <f t="shared" ref="H356:H360" si="78">ROUND(F356+G356,2)</f>
        <v>0</v>
      </c>
      <c r="I356" s="38">
        <v>9.18</v>
      </c>
      <c r="J356" s="39">
        <v>2</v>
      </c>
      <c r="K356" s="37">
        <f t="shared" ref="K356:K360" si="79">ROUND(H356*J356,2)</f>
        <v>0</v>
      </c>
    </row>
    <row r="357" spans="1:11" s="18" customFormat="1" ht="93.6" customHeight="1">
      <c r="A357" s="11" t="s">
        <v>1317</v>
      </c>
      <c r="B357" s="12" t="s">
        <v>251</v>
      </c>
      <c r="C357" s="44" t="s">
        <v>1318</v>
      </c>
      <c r="D357" s="45" t="s">
        <v>1319</v>
      </c>
      <c r="E357" s="46" t="s">
        <v>1320</v>
      </c>
      <c r="F357" s="37"/>
      <c r="G357" s="37"/>
      <c r="H357" s="37">
        <f t="shared" si="78"/>
        <v>0</v>
      </c>
      <c r="I357" s="38">
        <v>171</v>
      </c>
      <c r="J357" s="39">
        <v>2</v>
      </c>
      <c r="K357" s="37">
        <f t="shared" si="79"/>
        <v>0</v>
      </c>
    </row>
    <row r="358" spans="1:11" s="18" customFormat="1" ht="108.6" customHeight="1">
      <c r="A358" s="11" t="s">
        <v>1321</v>
      </c>
      <c r="B358" s="12" t="s">
        <v>251</v>
      </c>
      <c r="C358" s="13" t="s">
        <v>1322</v>
      </c>
      <c r="D358" s="14" t="s">
        <v>1323</v>
      </c>
      <c r="E358" s="15" t="s">
        <v>1324</v>
      </c>
      <c r="F358" s="37"/>
      <c r="G358" s="37"/>
      <c r="H358" s="37">
        <f t="shared" si="78"/>
        <v>0</v>
      </c>
      <c r="I358" s="38">
        <v>30</v>
      </c>
      <c r="J358" s="39">
        <v>2</v>
      </c>
      <c r="K358" s="37">
        <f t="shared" si="79"/>
        <v>0</v>
      </c>
    </row>
    <row r="359" spans="1:11" s="18" customFormat="1" ht="58.8" customHeight="1">
      <c r="A359" s="11" t="s">
        <v>1325</v>
      </c>
      <c r="B359" s="12" t="s">
        <v>251</v>
      </c>
      <c r="C359" s="44" t="s">
        <v>1326</v>
      </c>
      <c r="D359" s="45" t="s">
        <v>1327</v>
      </c>
      <c r="E359" s="46" t="s">
        <v>1328</v>
      </c>
      <c r="F359" s="37"/>
      <c r="G359" s="37"/>
      <c r="H359" s="37">
        <f t="shared" si="78"/>
        <v>0</v>
      </c>
      <c r="I359" s="38">
        <v>44</v>
      </c>
      <c r="J359" s="39">
        <v>2</v>
      </c>
      <c r="K359" s="37">
        <f t="shared" si="79"/>
        <v>0</v>
      </c>
    </row>
    <row r="360" spans="1:11" s="18" customFormat="1" ht="51" customHeight="1">
      <c r="A360" s="11" t="s">
        <v>1329</v>
      </c>
      <c r="B360" s="12" t="s">
        <v>251</v>
      </c>
      <c r="C360" s="44" t="s">
        <v>1330</v>
      </c>
      <c r="D360" s="45" t="s">
        <v>1331</v>
      </c>
      <c r="E360" s="46" t="s">
        <v>1332</v>
      </c>
      <c r="F360" s="37"/>
      <c r="G360" s="37"/>
      <c r="H360" s="37">
        <f t="shared" si="78"/>
        <v>0</v>
      </c>
      <c r="I360" s="38">
        <v>21.48</v>
      </c>
      <c r="J360" s="39">
        <v>2</v>
      </c>
      <c r="K360" s="37">
        <f t="shared" si="79"/>
        <v>0</v>
      </c>
    </row>
    <row r="361" spans="1:11" s="18" customFormat="1" ht="46.8" customHeight="1">
      <c r="A361" s="11" t="s">
        <v>1333</v>
      </c>
      <c r="B361" s="12"/>
      <c r="C361" s="44" t="s">
        <v>1334</v>
      </c>
      <c r="D361" s="45" t="s">
        <v>1335</v>
      </c>
      <c r="E361" s="46" t="s">
        <v>1336</v>
      </c>
      <c r="F361" s="58"/>
      <c r="G361" s="58"/>
      <c r="H361" s="58"/>
      <c r="I361" s="38"/>
      <c r="J361" s="58"/>
      <c r="K361" s="37"/>
    </row>
    <row r="362" spans="1:11" s="18" customFormat="1" ht="85.8" customHeight="1">
      <c r="A362" s="11" t="s">
        <v>1337</v>
      </c>
      <c r="B362" s="12" t="s">
        <v>251</v>
      </c>
      <c r="C362" s="44" t="s">
        <v>1338</v>
      </c>
      <c r="D362" s="45" t="s">
        <v>1339</v>
      </c>
      <c r="E362" s="46" t="s">
        <v>1340</v>
      </c>
      <c r="F362" s="37"/>
      <c r="G362" s="37"/>
      <c r="H362" s="37">
        <f t="shared" ref="H362:H367" si="80">ROUND(F362+G362,2)</f>
        <v>0</v>
      </c>
      <c r="I362" s="38">
        <v>623.29999999999995</v>
      </c>
      <c r="J362" s="39">
        <v>22</v>
      </c>
      <c r="K362" s="37">
        <f t="shared" ref="K362:K367" si="81">ROUND(H362*J362,2)</f>
        <v>0</v>
      </c>
    </row>
    <row r="363" spans="1:11" s="18" customFormat="1" ht="63.6" customHeight="1">
      <c r="A363" s="11" t="s">
        <v>1341</v>
      </c>
      <c r="B363" s="12" t="s">
        <v>251</v>
      </c>
      <c r="C363" s="44" t="s">
        <v>1342</v>
      </c>
      <c r="D363" s="45" t="s">
        <v>1343</v>
      </c>
      <c r="E363" s="46" t="s">
        <v>1344</v>
      </c>
      <c r="F363" s="37"/>
      <c r="G363" s="37"/>
      <c r="H363" s="37">
        <f t="shared" si="80"/>
        <v>0</v>
      </c>
      <c r="I363" s="38">
        <v>333.18</v>
      </c>
      <c r="J363" s="39">
        <v>20</v>
      </c>
      <c r="K363" s="37">
        <f t="shared" si="81"/>
        <v>0</v>
      </c>
    </row>
    <row r="364" spans="1:11" s="18" customFormat="1" ht="65.400000000000006" customHeight="1">
      <c r="A364" s="11" t="s">
        <v>1345</v>
      </c>
      <c r="B364" s="12" t="s">
        <v>251</v>
      </c>
      <c r="C364" s="44" t="s">
        <v>1346</v>
      </c>
      <c r="D364" s="45" t="s">
        <v>1347</v>
      </c>
      <c r="E364" s="46" t="s">
        <v>1348</v>
      </c>
      <c r="F364" s="37"/>
      <c r="G364" s="37"/>
      <c r="H364" s="37">
        <f t="shared" si="80"/>
        <v>0</v>
      </c>
      <c r="I364" s="38">
        <v>223.29</v>
      </c>
      <c r="J364" s="39">
        <v>24</v>
      </c>
      <c r="K364" s="37">
        <f t="shared" si="81"/>
        <v>0</v>
      </c>
    </row>
    <row r="365" spans="1:11" s="18" customFormat="1" ht="109.2" customHeight="1">
      <c r="A365" s="11" t="s">
        <v>1349</v>
      </c>
      <c r="B365" s="12" t="s">
        <v>251</v>
      </c>
      <c r="C365" s="44" t="s">
        <v>1350</v>
      </c>
      <c r="D365" s="45" t="s">
        <v>1351</v>
      </c>
      <c r="E365" s="46" t="s">
        <v>1352</v>
      </c>
      <c r="F365" s="37"/>
      <c r="G365" s="37"/>
      <c r="H365" s="37">
        <f t="shared" si="80"/>
        <v>0</v>
      </c>
      <c r="I365" s="38">
        <v>111.32</v>
      </c>
      <c r="J365" s="39">
        <v>2</v>
      </c>
      <c r="K365" s="37">
        <f t="shared" si="81"/>
        <v>0</v>
      </c>
    </row>
    <row r="366" spans="1:11" s="18" customFormat="1" ht="76.8" customHeight="1">
      <c r="A366" s="11" t="s">
        <v>1353</v>
      </c>
      <c r="B366" s="12" t="s">
        <v>251</v>
      </c>
      <c r="C366" s="44" t="s">
        <v>1354</v>
      </c>
      <c r="D366" s="45" t="s">
        <v>1355</v>
      </c>
      <c r="E366" s="46" t="s">
        <v>1356</v>
      </c>
      <c r="F366" s="37"/>
      <c r="G366" s="37"/>
      <c r="H366" s="37">
        <f t="shared" si="80"/>
        <v>0</v>
      </c>
      <c r="I366" s="38">
        <v>45</v>
      </c>
      <c r="J366" s="39">
        <v>2</v>
      </c>
      <c r="K366" s="37">
        <f t="shared" si="81"/>
        <v>0</v>
      </c>
    </row>
    <row r="367" spans="1:11" s="18" customFormat="1" ht="55.2" customHeight="1">
      <c r="A367" s="11" t="s">
        <v>1357</v>
      </c>
      <c r="B367" s="12" t="s">
        <v>202</v>
      </c>
      <c r="C367" s="44" t="s">
        <v>1358</v>
      </c>
      <c r="D367" s="45" t="s">
        <v>1359</v>
      </c>
      <c r="E367" s="46" t="s">
        <v>1360</v>
      </c>
      <c r="F367" s="37"/>
      <c r="G367" s="37"/>
      <c r="H367" s="37">
        <f t="shared" si="80"/>
        <v>0</v>
      </c>
      <c r="I367" s="38">
        <v>23.61</v>
      </c>
      <c r="J367" s="39">
        <v>6</v>
      </c>
      <c r="K367" s="37">
        <f t="shared" si="81"/>
        <v>0</v>
      </c>
    </row>
    <row r="368" spans="1:11" s="59" customFormat="1" ht="26.4" customHeight="1">
      <c r="A368" s="11" t="s">
        <v>1361</v>
      </c>
      <c r="B368" s="12"/>
      <c r="C368" s="44" t="s">
        <v>134</v>
      </c>
      <c r="D368" s="45" t="s">
        <v>1362</v>
      </c>
      <c r="E368" s="46" t="s">
        <v>1363</v>
      </c>
      <c r="F368" s="58"/>
      <c r="G368" s="58"/>
      <c r="H368" s="58"/>
      <c r="I368" s="38"/>
      <c r="J368" s="58"/>
      <c r="K368" s="37"/>
    </row>
    <row r="369" spans="1:11" s="18" customFormat="1" ht="75" customHeight="1">
      <c r="A369" s="11" t="s">
        <v>1364</v>
      </c>
      <c r="B369" s="12" t="s">
        <v>202</v>
      </c>
      <c r="C369" s="44" t="s">
        <v>1365</v>
      </c>
      <c r="D369" s="14" t="s">
        <v>1366</v>
      </c>
      <c r="E369" s="15" t="s">
        <v>1367</v>
      </c>
      <c r="F369" s="37"/>
      <c r="G369" s="37"/>
      <c r="H369" s="37">
        <f t="shared" ref="H369:H374" si="82">ROUND(F369+G369,2)</f>
        <v>0</v>
      </c>
      <c r="I369" s="38">
        <v>3.45</v>
      </c>
      <c r="J369" s="39">
        <v>548</v>
      </c>
      <c r="K369" s="37">
        <f t="shared" ref="K369:K374" si="83">ROUND(H369*J369,2)</f>
        <v>0</v>
      </c>
    </row>
    <row r="370" spans="1:11" s="18" customFormat="1" ht="64.8" customHeight="1">
      <c r="A370" s="11" t="s">
        <v>1368</v>
      </c>
      <c r="B370" s="12" t="s">
        <v>251</v>
      </c>
      <c r="C370" s="44" t="s">
        <v>1369</v>
      </c>
      <c r="D370" s="45" t="s">
        <v>1370</v>
      </c>
      <c r="E370" s="46" t="s">
        <v>1371</v>
      </c>
      <c r="F370" s="37"/>
      <c r="G370" s="37"/>
      <c r="H370" s="37">
        <f t="shared" si="82"/>
        <v>0</v>
      </c>
      <c r="I370" s="38">
        <v>83.6</v>
      </c>
      <c r="J370" s="39">
        <v>10</v>
      </c>
      <c r="K370" s="37">
        <f t="shared" si="83"/>
        <v>0</v>
      </c>
    </row>
    <row r="371" spans="1:11" s="18" customFormat="1" ht="76.8" customHeight="1">
      <c r="A371" s="11" t="s">
        <v>1372</v>
      </c>
      <c r="B371" s="12" t="s">
        <v>251</v>
      </c>
      <c r="C371" s="44" t="s">
        <v>1373</v>
      </c>
      <c r="D371" s="14" t="s">
        <v>1374</v>
      </c>
      <c r="E371" s="15" t="s">
        <v>1375</v>
      </c>
      <c r="F371" s="37"/>
      <c r="G371" s="37"/>
      <c r="H371" s="37">
        <f t="shared" si="82"/>
        <v>0</v>
      </c>
      <c r="I371" s="38">
        <v>14.17</v>
      </c>
      <c r="J371" s="39">
        <v>6</v>
      </c>
      <c r="K371" s="37">
        <f t="shared" si="83"/>
        <v>0</v>
      </c>
    </row>
    <row r="372" spans="1:11" s="18" customFormat="1" ht="84" customHeight="1">
      <c r="A372" s="11" t="s">
        <v>1376</v>
      </c>
      <c r="B372" s="12" t="s">
        <v>251</v>
      </c>
      <c r="C372" s="44" t="s">
        <v>1377</v>
      </c>
      <c r="D372" s="45" t="s">
        <v>1378</v>
      </c>
      <c r="E372" s="46" t="s">
        <v>1379</v>
      </c>
      <c r="F372" s="37"/>
      <c r="G372" s="37"/>
      <c r="H372" s="37">
        <f t="shared" si="82"/>
        <v>0</v>
      </c>
      <c r="I372" s="38">
        <v>480</v>
      </c>
      <c r="J372" s="39">
        <v>16</v>
      </c>
      <c r="K372" s="37">
        <f t="shared" si="83"/>
        <v>0</v>
      </c>
    </row>
    <row r="373" spans="1:11" s="18" customFormat="1" ht="66.599999999999994" customHeight="1">
      <c r="A373" s="11" t="s">
        <v>1380</v>
      </c>
      <c r="B373" s="12" t="s">
        <v>251</v>
      </c>
      <c r="C373" s="44" t="s">
        <v>1381</v>
      </c>
      <c r="D373" s="45" t="s">
        <v>1382</v>
      </c>
      <c r="E373" s="46" t="s">
        <v>1383</v>
      </c>
      <c r="F373" s="37"/>
      <c r="G373" s="37"/>
      <c r="H373" s="37">
        <f t="shared" si="82"/>
        <v>0</v>
      </c>
      <c r="I373" s="38">
        <v>68</v>
      </c>
      <c r="J373" s="39">
        <v>30</v>
      </c>
      <c r="K373" s="37">
        <f t="shared" si="83"/>
        <v>0</v>
      </c>
    </row>
    <row r="374" spans="1:11" s="18" customFormat="1" ht="56.4" customHeight="1">
      <c r="A374" s="11" t="s">
        <v>1384</v>
      </c>
      <c r="B374" s="12" t="s">
        <v>202</v>
      </c>
      <c r="C374" s="44" t="s">
        <v>1385</v>
      </c>
      <c r="D374" s="45" t="s">
        <v>1386</v>
      </c>
      <c r="E374" s="46" t="s">
        <v>1387</v>
      </c>
      <c r="F374" s="37"/>
      <c r="G374" s="37"/>
      <c r="H374" s="37">
        <f t="shared" si="82"/>
        <v>0</v>
      </c>
      <c r="I374" s="38">
        <v>3.4</v>
      </c>
      <c r="J374" s="39">
        <v>132</v>
      </c>
      <c r="K374" s="37">
        <f t="shared" si="83"/>
        <v>0</v>
      </c>
    </row>
    <row r="375" spans="1:11" s="18" customFormat="1" ht="338.4" customHeight="1">
      <c r="A375" s="11" t="s">
        <v>1388</v>
      </c>
      <c r="B375" s="12"/>
      <c r="C375" s="13" t="s">
        <v>1389</v>
      </c>
      <c r="D375" s="14" t="s">
        <v>1390</v>
      </c>
      <c r="E375" s="15" t="s">
        <v>1391</v>
      </c>
      <c r="F375" s="33"/>
      <c r="G375" s="33"/>
      <c r="H375" s="33"/>
      <c r="I375" s="38"/>
      <c r="J375" s="33"/>
      <c r="K375" s="37"/>
    </row>
    <row r="376" spans="1:11" s="18" customFormat="1" ht="36.6" customHeight="1">
      <c r="A376" s="11" t="s">
        <v>1392</v>
      </c>
      <c r="B376" s="12" t="s">
        <v>825</v>
      </c>
      <c r="C376" s="13" t="s">
        <v>1393</v>
      </c>
      <c r="D376" s="14" t="s">
        <v>1394</v>
      </c>
      <c r="E376" s="15" t="s">
        <v>1395</v>
      </c>
      <c r="F376" s="37"/>
      <c r="G376" s="37"/>
      <c r="H376" s="37">
        <f t="shared" ref="H376:H378" si="84">ROUND(F376+G376,2)</f>
        <v>0</v>
      </c>
      <c r="I376" s="38">
        <v>20</v>
      </c>
      <c r="J376" s="39">
        <v>10</v>
      </c>
      <c r="K376" s="37">
        <f t="shared" ref="K376:K378" si="85">ROUND(H376*J376,2)</f>
        <v>0</v>
      </c>
    </row>
    <row r="377" spans="1:11" s="18" customFormat="1" ht="45" customHeight="1">
      <c r="A377" s="11" t="s">
        <v>1396</v>
      </c>
      <c r="B377" s="12" t="s">
        <v>825</v>
      </c>
      <c r="C377" s="13" t="s">
        <v>1397</v>
      </c>
      <c r="D377" s="14" t="s">
        <v>1398</v>
      </c>
      <c r="E377" s="15" t="s">
        <v>1399</v>
      </c>
      <c r="F377" s="37"/>
      <c r="G377" s="37"/>
      <c r="H377" s="37">
        <f t="shared" si="84"/>
        <v>0</v>
      </c>
      <c r="I377" s="38">
        <v>17</v>
      </c>
      <c r="J377" s="39">
        <v>42</v>
      </c>
      <c r="K377" s="37">
        <f t="shared" si="85"/>
        <v>0</v>
      </c>
    </row>
    <row r="378" spans="1:11" s="18" customFormat="1" ht="136.80000000000001" customHeight="1">
      <c r="A378" s="11" t="s">
        <v>1400</v>
      </c>
      <c r="B378" s="12" t="s">
        <v>825</v>
      </c>
      <c r="C378" s="13" t="s">
        <v>1401</v>
      </c>
      <c r="D378" s="14" t="s">
        <v>1402</v>
      </c>
      <c r="E378" s="15" t="s">
        <v>1403</v>
      </c>
      <c r="F378" s="37"/>
      <c r="G378" s="37"/>
      <c r="H378" s="37">
        <f t="shared" si="84"/>
        <v>0</v>
      </c>
      <c r="I378" s="38">
        <v>20</v>
      </c>
      <c r="J378" s="39">
        <v>152</v>
      </c>
      <c r="K378" s="37">
        <f t="shared" si="85"/>
        <v>0</v>
      </c>
    </row>
    <row r="379" spans="1:11" s="18" customFormat="1" ht="101.4" customHeight="1">
      <c r="A379" s="11" t="s">
        <v>1404</v>
      </c>
      <c r="B379" s="12"/>
      <c r="C379" s="13" t="s">
        <v>1405</v>
      </c>
      <c r="D379" s="14" t="s">
        <v>1406</v>
      </c>
      <c r="E379" s="15" t="s">
        <v>1407</v>
      </c>
      <c r="F379" s="33"/>
      <c r="G379" s="33"/>
      <c r="H379" s="33"/>
      <c r="I379" s="38"/>
      <c r="J379" s="33"/>
      <c r="K379" s="37"/>
    </row>
    <row r="380" spans="1:11" s="18" customFormat="1" ht="99" customHeight="1">
      <c r="A380" s="11" t="s">
        <v>1408</v>
      </c>
      <c r="B380" s="12"/>
      <c r="C380" s="13" t="s">
        <v>1409</v>
      </c>
      <c r="D380" s="14" t="s">
        <v>1410</v>
      </c>
      <c r="E380" s="15" t="s">
        <v>1411</v>
      </c>
      <c r="F380" s="33"/>
      <c r="G380" s="33"/>
      <c r="H380" s="33"/>
      <c r="I380" s="38"/>
      <c r="J380" s="33"/>
      <c r="K380" s="37"/>
    </row>
    <row r="381" spans="1:11" s="18" customFormat="1" ht="62.4" customHeight="1">
      <c r="A381" s="11" t="s">
        <v>1412</v>
      </c>
      <c r="B381" s="12"/>
      <c r="C381" s="13" t="s">
        <v>1413</v>
      </c>
      <c r="D381" s="13" t="s">
        <v>1414</v>
      </c>
      <c r="E381" s="30" t="s">
        <v>1415</v>
      </c>
      <c r="F381" s="33"/>
      <c r="G381" s="33"/>
      <c r="H381" s="33"/>
      <c r="I381" s="38"/>
      <c r="J381" s="33"/>
      <c r="K381" s="37"/>
    </row>
    <row r="382" spans="1:11" s="18" customFormat="1" ht="87" customHeight="1">
      <c r="A382" s="11" t="s">
        <v>1416</v>
      </c>
      <c r="B382" s="12" t="s">
        <v>251</v>
      </c>
      <c r="C382" s="13" t="s">
        <v>1417</v>
      </c>
      <c r="D382" s="13" t="s">
        <v>1418</v>
      </c>
      <c r="E382" s="30" t="s">
        <v>1419</v>
      </c>
      <c r="F382" s="37"/>
      <c r="G382" s="37"/>
      <c r="H382" s="37">
        <f t="shared" ref="H382:H388" si="86">ROUND(F382+G382,2)</f>
        <v>0</v>
      </c>
      <c r="I382" s="38">
        <v>33</v>
      </c>
      <c r="J382" s="39">
        <v>2</v>
      </c>
      <c r="K382" s="37">
        <f t="shared" ref="K382:K388" si="87">ROUND(H382*J382,2)</f>
        <v>0</v>
      </c>
    </row>
    <row r="383" spans="1:11" s="18" customFormat="1" ht="87" customHeight="1">
      <c r="A383" s="11" t="s">
        <v>1420</v>
      </c>
      <c r="B383" s="12" t="s">
        <v>251</v>
      </c>
      <c r="C383" s="13" t="s">
        <v>1421</v>
      </c>
      <c r="D383" s="13" t="s">
        <v>1422</v>
      </c>
      <c r="E383" s="30" t="s">
        <v>1423</v>
      </c>
      <c r="F383" s="37"/>
      <c r="G383" s="37"/>
      <c r="H383" s="37">
        <f t="shared" si="86"/>
        <v>0</v>
      </c>
      <c r="I383" s="38">
        <v>40</v>
      </c>
      <c r="J383" s="39">
        <v>2</v>
      </c>
      <c r="K383" s="37">
        <f t="shared" si="87"/>
        <v>0</v>
      </c>
    </row>
    <row r="384" spans="1:11" s="18" customFormat="1" ht="82.8" customHeight="1">
      <c r="A384" s="11" t="s">
        <v>1424</v>
      </c>
      <c r="B384" s="12" t="s">
        <v>251</v>
      </c>
      <c r="C384" s="13" t="s">
        <v>1425</v>
      </c>
      <c r="D384" s="13" t="s">
        <v>1426</v>
      </c>
      <c r="E384" s="30" t="s">
        <v>1427</v>
      </c>
      <c r="F384" s="37"/>
      <c r="G384" s="37"/>
      <c r="H384" s="37">
        <f t="shared" si="86"/>
        <v>0</v>
      </c>
      <c r="I384" s="38">
        <v>33</v>
      </c>
      <c r="J384" s="39">
        <v>2</v>
      </c>
      <c r="K384" s="37">
        <f t="shared" si="87"/>
        <v>0</v>
      </c>
    </row>
    <row r="385" spans="1:11" s="18" customFormat="1" ht="82.8" customHeight="1">
      <c r="A385" s="11" t="s">
        <v>1428</v>
      </c>
      <c r="B385" s="12" t="s">
        <v>251</v>
      </c>
      <c r="C385" s="13" t="s">
        <v>1429</v>
      </c>
      <c r="D385" s="13" t="s">
        <v>1430</v>
      </c>
      <c r="E385" s="30" t="s">
        <v>1431</v>
      </c>
      <c r="F385" s="37"/>
      <c r="G385" s="37"/>
      <c r="H385" s="37">
        <f t="shared" si="86"/>
        <v>0</v>
      </c>
      <c r="I385" s="38">
        <v>40</v>
      </c>
      <c r="J385" s="39">
        <v>2</v>
      </c>
      <c r="K385" s="37">
        <f t="shared" si="87"/>
        <v>0</v>
      </c>
    </row>
    <row r="386" spans="1:11" s="18" customFormat="1" ht="91.2" customHeight="1">
      <c r="A386" s="11" t="s">
        <v>1432</v>
      </c>
      <c r="B386" s="12" t="s">
        <v>251</v>
      </c>
      <c r="C386" s="13" t="s">
        <v>1433</v>
      </c>
      <c r="D386" s="13" t="s">
        <v>1434</v>
      </c>
      <c r="E386" s="30" t="s">
        <v>1435</v>
      </c>
      <c r="F386" s="37"/>
      <c r="G386" s="37"/>
      <c r="H386" s="37">
        <f t="shared" si="86"/>
        <v>0</v>
      </c>
      <c r="I386" s="38">
        <v>16</v>
      </c>
      <c r="J386" s="39">
        <v>2</v>
      </c>
      <c r="K386" s="37">
        <f t="shared" si="87"/>
        <v>0</v>
      </c>
    </row>
    <row r="387" spans="1:11" s="18" customFormat="1" ht="101.25" customHeight="1">
      <c r="A387" s="11" t="s">
        <v>1436</v>
      </c>
      <c r="B387" s="12" t="s">
        <v>202</v>
      </c>
      <c r="C387" s="13" t="s">
        <v>1437</v>
      </c>
      <c r="D387" s="60" t="s">
        <v>1438</v>
      </c>
      <c r="E387" s="30" t="s">
        <v>1439</v>
      </c>
      <c r="F387" s="37"/>
      <c r="G387" s="37"/>
      <c r="H387" s="37">
        <f t="shared" si="86"/>
        <v>0</v>
      </c>
      <c r="I387" s="38">
        <v>32</v>
      </c>
      <c r="J387" s="39">
        <v>2</v>
      </c>
      <c r="K387" s="37">
        <f t="shared" si="87"/>
        <v>0</v>
      </c>
    </row>
    <row r="388" spans="1:11" s="18" customFormat="1" ht="84" customHeight="1">
      <c r="A388" s="31" t="s">
        <v>1440</v>
      </c>
      <c r="B388" s="12" t="s">
        <v>251</v>
      </c>
      <c r="C388" s="13" t="s">
        <v>1441</v>
      </c>
      <c r="D388" s="13" t="s">
        <v>1442</v>
      </c>
      <c r="E388" s="30" t="s">
        <v>1443</v>
      </c>
      <c r="F388" s="37"/>
      <c r="G388" s="37"/>
      <c r="H388" s="37">
        <f t="shared" si="86"/>
        <v>0</v>
      </c>
      <c r="I388" s="38">
        <v>8</v>
      </c>
      <c r="J388" s="39">
        <v>60</v>
      </c>
      <c r="K388" s="37">
        <f t="shared" si="87"/>
        <v>0</v>
      </c>
    </row>
    <row r="389" spans="1:11" s="18" customFormat="1" ht="40.200000000000003" customHeight="1">
      <c r="A389" s="11" t="s">
        <v>1444</v>
      </c>
      <c r="B389" s="12"/>
      <c r="C389" s="13" t="s">
        <v>1445</v>
      </c>
      <c r="D389" s="14" t="s">
        <v>1446</v>
      </c>
      <c r="E389" s="15"/>
      <c r="F389" s="33"/>
      <c r="G389" s="33"/>
      <c r="H389" s="33"/>
      <c r="I389" s="38"/>
      <c r="J389" s="33"/>
      <c r="K389" s="37"/>
    </row>
    <row r="390" spans="1:11" s="18" customFormat="1" ht="94.2" customHeight="1">
      <c r="A390" s="11" t="s">
        <v>1447</v>
      </c>
      <c r="B390" s="12"/>
      <c r="C390" s="13" t="s">
        <v>1448</v>
      </c>
      <c r="D390" s="14" t="s">
        <v>1449</v>
      </c>
      <c r="E390" s="15" t="s">
        <v>1450</v>
      </c>
      <c r="F390" s="33"/>
      <c r="G390" s="33"/>
      <c r="H390" s="33"/>
      <c r="I390" s="38"/>
      <c r="J390" s="33"/>
      <c r="K390" s="37"/>
    </row>
    <row r="391" spans="1:11" s="18" customFormat="1" ht="51" customHeight="1">
      <c r="A391" s="11" t="s">
        <v>1451</v>
      </c>
      <c r="B391" s="12"/>
      <c r="C391" s="13" t="s">
        <v>1452</v>
      </c>
      <c r="D391" s="14" t="s">
        <v>1453</v>
      </c>
      <c r="E391" s="15" t="s">
        <v>1454</v>
      </c>
      <c r="F391" s="33"/>
      <c r="G391" s="33"/>
      <c r="H391" s="33"/>
      <c r="I391" s="38"/>
      <c r="J391" s="33"/>
      <c r="K391" s="37"/>
    </row>
    <row r="392" spans="1:11" s="18" customFormat="1" ht="130.19999999999999" customHeight="1">
      <c r="A392" s="11" t="s">
        <v>1455</v>
      </c>
      <c r="B392" s="12" t="s">
        <v>251</v>
      </c>
      <c r="C392" s="13" t="s">
        <v>1456</v>
      </c>
      <c r="D392" s="14" t="s">
        <v>1457</v>
      </c>
      <c r="E392" s="15" t="s">
        <v>1458</v>
      </c>
      <c r="F392" s="37"/>
      <c r="G392" s="37"/>
      <c r="H392" s="37">
        <f t="shared" ref="H392:H395" si="88">ROUND(F392+G392,2)</f>
        <v>0</v>
      </c>
      <c r="I392" s="38">
        <v>8.9700000000000006</v>
      </c>
      <c r="J392" s="39">
        <v>284</v>
      </c>
      <c r="K392" s="37">
        <f t="shared" ref="K392:K395" si="89">ROUND(H392*J392,2)</f>
        <v>0</v>
      </c>
    </row>
    <row r="393" spans="1:11" s="18" customFormat="1" ht="82.8" customHeight="1">
      <c r="A393" s="11" t="s">
        <v>1459</v>
      </c>
      <c r="B393" s="12" t="s">
        <v>251</v>
      </c>
      <c r="C393" s="13" t="s">
        <v>1460</v>
      </c>
      <c r="D393" s="14" t="s">
        <v>1461</v>
      </c>
      <c r="E393" s="15" t="s">
        <v>1462</v>
      </c>
      <c r="F393" s="37"/>
      <c r="G393" s="37"/>
      <c r="H393" s="37">
        <f t="shared" si="88"/>
        <v>0</v>
      </c>
      <c r="I393" s="38">
        <v>6.33</v>
      </c>
      <c r="J393" s="39">
        <v>3954</v>
      </c>
      <c r="K393" s="37">
        <f t="shared" si="89"/>
        <v>0</v>
      </c>
    </row>
    <row r="394" spans="1:11" s="18" customFormat="1" ht="97.2" customHeight="1">
      <c r="A394" s="11" t="s">
        <v>1463</v>
      </c>
      <c r="B394" s="12" t="s">
        <v>251</v>
      </c>
      <c r="C394" s="13" t="s">
        <v>1464</v>
      </c>
      <c r="D394" s="14" t="s">
        <v>1465</v>
      </c>
      <c r="E394" s="15" t="s">
        <v>1466</v>
      </c>
      <c r="F394" s="37"/>
      <c r="G394" s="37"/>
      <c r="H394" s="37">
        <f t="shared" si="88"/>
        <v>0</v>
      </c>
      <c r="I394" s="38">
        <v>24.83</v>
      </c>
      <c r="J394" s="39">
        <v>1742</v>
      </c>
      <c r="K394" s="37">
        <f t="shared" si="89"/>
        <v>0</v>
      </c>
    </row>
    <row r="395" spans="1:11" s="18" customFormat="1" ht="75.599999999999994" customHeight="1">
      <c r="A395" s="11" t="s">
        <v>1467</v>
      </c>
      <c r="B395" s="12" t="s">
        <v>202</v>
      </c>
      <c r="C395" s="13" t="s">
        <v>1468</v>
      </c>
      <c r="D395" s="14" t="s">
        <v>1469</v>
      </c>
      <c r="E395" s="15" t="s">
        <v>1470</v>
      </c>
      <c r="F395" s="37"/>
      <c r="G395" s="37"/>
      <c r="H395" s="37">
        <f t="shared" si="88"/>
        <v>0</v>
      </c>
      <c r="I395" s="38">
        <v>9.76</v>
      </c>
      <c r="J395" s="39">
        <v>2</v>
      </c>
      <c r="K395" s="37">
        <f t="shared" si="89"/>
        <v>0</v>
      </c>
    </row>
    <row r="396" spans="1:11" s="18" customFormat="1" ht="45" customHeight="1">
      <c r="A396" s="11" t="s">
        <v>1471</v>
      </c>
      <c r="B396" s="12"/>
      <c r="C396" s="13" t="s">
        <v>1472</v>
      </c>
      <c r="D396" s="14" t="s">
        <v>1473</v>
      </c>
      <c r="E396" s="15" t="s">
        <v>1474</v>
      </c>
      <c r="F396" s="33"/>
      <c r="G396" s="33"/>
      <c r="H396" s="33"/>
      <c r="I396" s="38"/>
      <c r="J396" s="33"/>
      <c r="K396" s="37"/>
    </row>
    <row r="397" spans="1:11" s="18" customFormat="1" ht="97.2" customHeight="1">
      <c r="A397" s="11" t="s">
        <v>1475</v>
      </c>
      <c r="B397" s="12" t="s">
        <v>202</v>
      </c>
      <c r="C397" s="13" t="s">
        <v>1476</v>
      </c>
      <c r="D397" s="14" t="s">
        <v>1477</v>
      </c>
      <c r="E397" s="15" t="s">
        <v>1478</v>
      </c>
      <c r="F397" s="37"/>
      <c r="G397" s="37"/>
      <c r="H397" s="37">
        <f t="shared" ref="H397:H401" si="90">ROUND(F397+G397,2)</f>
        <v>0</v>
      </c>
      <c r="I397" s="38">
        <v>17.21</v>
      </c>
      <c r="J397" s="39">
        <v>90</v>
      </c>
      <c r="K397" s="37">
        <f t="shared" ref="K397:K401" si="91">ROUND(H397*J397,2)</f>
        <v>0</v>
      </c>
    </row>
    <row r="398" spans="1:11" s="18" customFormat="1" ht="114" customHeight="1">
      <c r="A398" s="11" t="s">
        <v>1479</v>
      </c>
      <c r="B398" s="12" t="s">
        <v>202</v>
      </c>
      <c r="C398" s="13" t="s">
        <v>1480</v>
      </c>
      <c r="D398" s="14" t="s">
        <v>1481</v>
      </c>
      <c r="E398" s="15" t="s">
        <v>1482</v>
      </c>
      <c r="F398" s="37"/>
      <c r="G398" s="37"/>
      <c r="H398" s="37">
        <f t="shared" si="90"/>
        <v>0</v>
      </c>
      <c r="I398" s="38">
        <v>12</v>
      </c>
      <c r="J398" s="39">
        <v>3454</v>
      </c>
      <c r="K398" s="37">
        <f t="shared" si="91"/>
        <v>0</v>
      </c>
    </row>
    <row r="399" spans="1:11" s="18" customFormat="1" ht="94.2" customHeight="1">
      <c r="A399" s="11" t="s">
        <v>1483</v>
      </c>
      <c r="B399" s="12" t="s">
        <v>251</v>
      </c>
      <c r="C399" s="13" t="s">
        <v>1484</v>
      </c>
      <c r="D399" s="14" t="s">
        <v>1485</v>
      </c>
      <c r="E399" s="15" t="s">
        <v>1486</v>
      </c>
      <c r="F399" s="37"/>
      <c r="G399" s="37"/>
      <c r="H399" s="37">
        <f t="shared" si="90"/>
        <v>0</v>
      </c>
      <c r="I399" s="38">
        <v>24</v>
      </c>
      <c r="J399" s="39">
        <v>154</v>
      </c>
      <c r="K399" s="37">
        <f t="shared" si="91"/>
        <v>0</v>
      </c>
    </row>
    <row r="400" spans="1:11" s="18" customFormat="1" ht="97.8" customHeight="1">
      <c r="A400" s="11" t="s">
        <v>1483</v>
      </c>
      <c r="B400" s="12" t="s">
        <v>251</v>
      </c>
      <c r="C400" s="13" t="s">
        <v>1487</v>
      </c>
      <c r="D400" s="13" t="s">
        <v>1488</v>
      </c>
      <c r="E400" s="30" t="s">
        <v>1489</v>
      </c>
      <c r="F400" s="37"/>
      <c r="G400" s="37"/>
      <c r="H400" s="37">
        <f t="shared" si="90"/>
        <v>0</v>
      </c>
      <c r="I400" s="38">
        <v>15</v>
      </c>
      <c r="J400" s="39">
        <v>714</v>
      </c>
      <c r="K400" s="37">
        <f t="shared" si="91"/>
        <v>0</v>
      </c>
    </row>
    <row r="401" spans="1:11" s="18" customFormat="1" ht="168.6" customHeight="1">
      <c r="A401" s="11" t="s">
        <v>1490</v>
      </c>
      <c r="B401" s="12" t="s">
        <v>251</v>
      </c>
      <c r="C401" s="13" t="s">
        <v>1491</v>
      </c>
      <c r="D401" s="14" t="s">
        <v>1492</v>
      </c>
      <c r="E401" s="15" t="s">
        <v>1493</v>
      </c>
      <c r="F401" s="37"/>
      <c r="G401" s="37"/>
      <c r="H401" s="37">
        <f t="shared" si="90"/>
        <v>0</v>
      </c>
      <c r="I401" s="38">
        <v>20</v>
      </c>
      <c r="J401" s="39">
        <v>1520</v>
      </c>
      <c r="K401" s="37">
        <f t="shared" si="91"/>
        <v>0</v>
      </c>
    </row>
    <row r="402" spans="1:11" s="18" customFormat="1" ht="316.2" customHeight="1">
      <c r="A402" s="11" t="s">
        <v>1494</v>
      </c>
      <c r="B402" s="12"/>
      <c r="C402" s="13" t="s">
        <v>1495</v>
      </c>
      <c r="D402" s="13" t="s">
        <v>1496</v>
      </c>
      <c r="E402" s="15" t="s">
        <v>1497</v>
      </c>
      <c r="F402" s="33"/>
      <c r="G402" s="33"/>
      <c r="H402" s="33"/>
      <c r="I402" s="38"/>
      <c r="J402" s="33"/>
      <c r="K402" s="37"/>
    </row>
    <row r="403" spans="1:11" s="18" customFormat="1" ht="280.8" customHeight="1">
      <c r="A403" s="11"/>
      <c r="B403" s="12"/>
      <c r="C403" s="13"/>
      <c r="D403" s="13" t="s">
        <v>1498</v>
      </c>
      <c r="E403" s="30" t="s">
        <v>1499</v>
      </c>
      <c r="F403" s="33"/>
      <c r="G403" s="33"/>
      <c r="H403" s="33"/>
      <c r="I403" s="38"/>
      <c r="J403" s="33"/>
      <c r="K403" s="37"/>
    </row>
    <row r="404" spans="1:11" s="18" customFormat="1" ht="30.6" customHeight="1">
      <c r="A404" s="11" t="s">
        <v>1500</v>
      </c>
      <c r="B404" s="12"/>
      <c r="C404" s="13" t="s">
        <v>1501</v>
      </c>
      <c r="D404" s="13" t="s">
        <v>1502</v>
      </c>
      <c r="E404" s="30" t="s">
        <v>1503</v>
      </c>
      <c r="F404" s="33"/>
      <c r="G404" s="33"/>
      <c r="H404" s="33"/>
      <c r="I404" s="38"/>
      <c r="J404" s="33"/>
      <c r="K404" s="37"/>
    </row>
    <row r="405" spans="1:11" s="18" customFormat="1" ht="83.4" customHeight="1">
      <c r="A405" s="11" t="s">
        <v>1504</v>
      </c>
      <c r="B405" s="12"/>
      <c r="C405" s="13" t="s">
        <v>1505</v>
      </c>
      <c r="D405" s="14" t="s">
        <v>1506</v>
      </c>
      <c r="E405" s="15" t="s">
        <v>1507</v>
      </c>
      <c r="F405" s="33"/>
      <c r="G405" s="33"/>
      <c r="H405" s="33"/>
      <c r="I405" s="38"/>
      <c r="J405" s="33"/>
      <c r="K405" s="37"/>
    </row>
    <row r="406" spans="1:11" s="18" customFormat="1" ht="40.200000000000003" customHeight="1">
      <c r="A406" s="11" t="s">
        <v>1508</v>
      </c>
      <c r="B406" s="12" t="s">
        <v>1509</v>
      </c>
      <c r="C406" s="13" t="s">
        <v>1510</v>
      </c>
      <c r="D406" s="14" t="s">
        <v>1511</v>
      </c>
      <c r="E406" s="15" t="s">
        <v>1512</v>
      </c>
      <c r="F406" s="37"/>
      <c r="G406" s="37"/>
      <c r="H406" s="37">
        <f t="shared" ref="H406:H407" si="92">ROUND(F406+G406,2)</f>
        <v>0</v>
      </c>
      <c r="I406" s="38">
        <v>24</v>
      </c>
      <c r="J406" s="39">
        <v>16</v>
      </c>
      <c r="K406" s="37">
        <f t="shared" ref="K406:K407" si="93">ROUND(H406*J406,2)</f>
        <v>0</v>
      </c>
    </row>
    <row r="407" spans="1:11" s="18" customFormat="1" ht="31.8" customHeight="1">
      <c r="A407" s="11" t="s">
        <v>1513</v>
      </c>
      <c r="B407" s="12" t="s">
        <v>1509</v>
      </c>
      <c r="C407" s="13" t="s">
        <v>1514</v>
      </c>
      <c r="D407" s="14" t="s">
        <v>1515</v>
      </c>
      <c r="E407" s="15" t="s">
        <v>1516</v>
      </c>
      <c r="F407" s="37"/>
      <c r="G407" s="37"/>
      <c r="H407" s="37">
        <f t="shared" si="92"/>
        <v>0</v>
      </c>
      <c r="I407" s="38">
        <v>14</v>
      </c>
      <c r="J407" s="39">
        <v>272</v>
      </c>
      <c r="K407" s="37">
        <f t="shared" si="93"/>
        <v>0</v>
      </c>
    </row>
    <row r="408" spans="1:11" s="18" customFormat="1" ht="134.4" customHeight="1">
      <c r="A408" s="11" t="s">
        <v>1517</v>
      </c>
      <c r="B408" s="12"/>
      <c r="C408" s="13" t="s">
        <v>1518</v>
      </c>
      <c r="D408" s="61" t="s">
        <v>1519</v>
      </c>
      <c r="E408" s="15" t="s">
        <v>1520</v>
      </c>
      <c r="F408" s="33"/>
      <c r="G408" s="33"/>
      <c r="H408" s="33"/>
      <c r="I408" s="38"/>
      <c r="J408" s="33"/>
      <c r="K408" s="37"/>
    </row>
    <row r="409" spans="1:11" s="18" customFormat="1" ht="44.4" customHeight="1">
      <c r="A409" s="11" t="s">
        <v>1521</v>
      </c>
      <c r="B409" s="12" t="s">
        <v>1509</v>
      </c>
      <c r="C409" s="13" t="s">
        <v>1522</v>
      </c>
      <c r="D409" s="13" t="s">
        <v>1523</v>
      </c>
      <c r="E409" s="15" t="s">
        <v>1524</v>
      </c>
      <c r="F409" s="37"/>
      <c r="G409" s="37"/>
      <c r="H409" s="37">
        <f t="shared" ref="H409:H411" si="94">ROUND(F409+G409,2)</f>
        <v>0</v>
      </c>
      <c r="I409" s="38">
        <v>50</v>
      </c>
      <c r="J409" s="39">
        <v>6</v>
      </c>
      <c r="K409" s="37">
        <f t="shared" ref="K409:K411" si="95">ROUND(H409*J409,2)</f>
        <v>0</v>
      </c>
    </row>
    <row r="410" spans="1:11" s="18" customFormat="1" ht="30" customHeight="1">
      <c r="A410" s="11" t="s">
        <v>1525</v>
      </c>
      <c r="B410" s="12" t="s">
        <v>1509</v>
      </c>
      <c r="C410" s="13" t="s">
        <v>1526</v>
      </c>
      <c r="D410" s="14" t="s">
        <v>1527</v>
      </c>
      <c r="E410" s="15" t="s">
        <v>1528</v>
      </c>
      <c r="F410" s="37"/>
      <c r="G410" s="37"/>
      <c r="H410" s="37">
        <f t="shared" si="94"/>
        <v>0</v>
      </c>
      <c r="I410" s="38">
        <v>15</v>
      </c>
      <c r="J410" s="39">
        <v>2</v>
      </c>
      <c r="K410" s="37">
        <f t="shared" si="95"/>
        <v>0</v>
      </c>
    </row>
    <row r="411" spans="1:11" s="18" customFormat="1" ht="47.4" customHeight="1">
      <c r="A411" s="11" t="s">
        <v>1529</v>
      </c>
      <c r="B411" s="12" t="s">
        <v>1509</v>
      </c>
      <c r="C411" s="13" t="s">
        <v>1530</v>
      </c>
      <c r="D411" s="13" t="s">
        <v>1531</v>
      </c>
      <c r="E411" s="15" t="s">
        <v>1532</v>
      </c>
      <c r="F411" s="37"/>
      <c r="G411" s="37"/>
      <c r="H411" s="37">
        <f t="shared" si="94"/>
        <v>0</v>
      </c>
      <c r="I411" s="38">
        <v>115</v>
      </c>
      <c r="J411" s="39">
        <v>10</v>
      </c>
      <c r="K411" s="37">
        <f t="shared" si="95"/>
        <v>0</v>
      </c>
    </row>
    <row r="412" spans="1:11" s="18" customFormat="1" ht="52.8" customHeight="1">
      <c r="A412" s="11" t="s">
        <v>1533</v>
      </c>
      <c r="B412" s="12"/>
      <c r="C412" s="13" t="s">
        <v>1534</v>
      </c>
      <c r="D412" s="13" t="s">
        <v>1535</v>
      </c>
      <c r="E412" s="15" t="s">
        <v>1536</v>
      </c>
      <c r="F412" s="33"/>
      <c r="G412" s="33"/>
      <c r="H412" s="33"/>
      <c r="I412" s="38"/>
      <c r="J412" s="33"/>
      <c r="K412" s="37"/>
    </row>
    <row r="413" spans="1:11" s="18" customFormat="1" ht="62.4" customHeight="1">
      <c r="A413" s="11" t="s">
        <v>1537</v>
      </c>
      <c r="B413" s="12" t="s">
        <v>1538</v>
      </c>
      <c r="C413" s="13" t="s">
        <v>1539</v>
      </c>
      <c r="D413" s="14" t="s">
        <v>1540</v>
      </c>
      <c r="E413" s="15" t="s">
        <v>1541</v>
      </c>
      <c r="F413" s="37"/>
      <c r="G413" s="37"/>
      <c r="H413" s="37">
        <f t="shared" ref="H413:H416" si="96">ROUND(F413+G413,2)</f>
        <v>0</v>
      </c>
      <c r="I413" s="38">
        <v>20</v>
      </c>
      <c r="J413" s="39">
        <v>570</v>
      </c>
      <c r="K413" s="37">
        <f t="shared" ref="K413:K416" si="97">ROUND(H413*J413,2)</f>
        <v>0</v>
      </c>
    </row>
    <row r="414" spans="1:11" s="18" customFormat="1" ht="46.8" customHeight="1">
      <c r="A414" s="11" t="s">
        <v>1542</v>
      </c>
      <c r="B414" s="12" t="s">
        <v>1509</v>
      </c>
      <c r="C414" s="13" t="s">
        <v>1543</v>
      </c>
      <c r="D414" s="14" t="s">
        <v>1544</v>
      </c>
      <c r="E414" s="15" t="s">
        <v>1545</v>
      </c>
      <c r="F414" s="37"/>
      <c r="G414" s="37"/>
      <c r="H414" s="37">
        <f t="shared" si="96"/>
        <v>0</v>
      </c>
      <c r="I414" s="38">
        <v>35</v>
      </c>
      <c r="J414" s="39">
        <v>90</v>
      </c>
      <c r="K414" s="37">
        <f t="shared" si="97"/>
        <v>0</v>
      </c>
    </row>
    <row r="415" spans="1:11" s="18" customFormat="1" ht="50.4" customHeight="1">
      <c r="A415" s="11" t="s">
        <v>1546</v>
      </c>
      <c r="B415" s="12" t="s">
        <v>1538</v>
      </c>
      <c r="C415" s="13" t="s">
        <v>1547</v>
      </c>
      <c r="D415" s="14" t="s">
        <v>1548</v>
      </c>
      <c r="E415" s="15" t="s">
        <v>1549</v>
      </c>
      <c r="F415" s="37"/>
      <c r="G415" s="37"/>
      <c r="H415" s="37">
        <f t="shared" si="96"/>
        <v>0</v>
      </c>
      <c r="I415" s="38">
        <v>20</v>
      </c>
      <c r="J415" s="39">
        <v>18</v>
      </c>
      <c r="K415" s="37">
        <f t="shared" si="97"/>
        <v>0</v>
      </c>
    </row>
    <row r="416" spans="1:11" s="18" customFormat="1" ht="40.200000000000003" customHeight="1">
      <c r="A416" s="11" t="s">
        <v>1550</v>
      </c>
      <c r="B416" s="12" t="s">
        <v>1509</v>
      </c>
      <c r="C416" s="13" t="s">
        <v>1551</v>
      </c>
      <c r="D416" s="14" t="s">
        <v>1552</v>
      </c>
      <c r="E416" s="15" t="s">
        <v>1553</v>
      </c>
      <c r="F416" s="37"/>
      <c r="G416" s="37"/>
      <c r="H416" s="37">
        <f t="shared" si="96"/>
        <v>0</v>
      </c>
      <c r="I416" s="38">
        <v>25</v>
      </c>
      <c r="J416" s="39">
        <v>18</v>
      </c>
      <c r="K416" s="37">
        <f t="shared" si="97"/>
        <v>0</v>
      </c>
    </row>
    <row r="417" spans="1:13" s="18" customFormat="1" ht="50.4" customHeight="1">
      <c r="A417" s="11" t="s">
        <v>1554</v>
      </c>
      <c r="B417" s="12"/>
      <c r="C417" s="13" t="s">
        <v>1555</v>
      </c>
      <c r="D417" s="14" t="s">
        <v>1556</v>
      </c>
      <c r="E417" s="15" t="s">
        <v>1557</v>
      </c>
      <c r="F417" s="33"/>
      <c r="G417" s="33"/>
      <c r="H417" s="33"/>
      <c r="I417" s="38"/>
      <c r="J417" s="33"/>
      <c r="K417" s="37"/>
    </row>
    <row r="418" spans="1:13" s="18" customFormat="1" ht="34.200000000000003" customHeight="1">
      <c r="A418" s="11" t="s">
        <v>1558</v>
      </c>
      <c r="B418" s="12" t="s">
        <v>1509</v>
      </c>
      <c r="C418" s="13" t="s">
        <v>1559</v>
      </c>
      <c r="D418" s="14" t="s">
        <v>1560</v>
      </c>
      <c r="E418" s="15" t="s">
        <v>1561</v>
      </c>
      <c r="F418" s="37"/>
      <c r="G418" s="37"/>
      <c r="H418" s="37">
        <f>ROUND(F418+G418,2)</f>
        <v>0</v>
      </c>
      <c r="I418" s="38">
        <v>15</v>
      </c>
      <c r="J418" s="39">
        <v>18</v>
      </c>
      <c r="K418" s="37">
        <f>ROUND(H418*J418,2)</f>
        <v>0</v>
      </c>
    </row>
    <row r="419" spans="1:13" s="18" customFormat="1" ht="170.4" customHeight="1">
      <c r="A419" s="11" t="s">
        <v>1562</v>
      </c>
      <c r="B419" s="12"/>
      <c r="C419" s="13" t="s">
        <v>1563</v>
      </c>
      <c r="D419" s="14" t="s">
        <v>1564</v>
      </c>
      <c r="E419" s="15" t="s">
        <v>1565</v>
      </c>
      <c r="F419" s="33"/>
      <c r="G419" s="33"/>
      <c r="H419" s="33"/>
      <c r="I419" s="38"/>
      <c r="J419" s="33"/>
      <c r="K419" s="37"/>
    </row>
    <row r="420" spans="1:13" s="18" customFormat="1" ht="30" customHeight="1">
      <c r="A420" s="11" t="s">
        <v>1566</v>
      </c>
      <c r="B420" s="12" t="s">
        <v>1509</v>
      </c>
      <c r="C420" s="13" t="s">
        <v>1567</v>
      </c>
      <c r="D420" s="14" t="s">
        <v>1568</v>
      </c>
      <c r="E420" s="15" t="s">
        <v>1569</v>
      </c>
      <c r="F420" s="37"/>
      <c r="G420" s="37"/>
      <c r="H420" s="37">
        <f t="shared" ref="H420:H421" si="98">ROUND(F420+G420,2)</f>
        <v>0</v>
      </c>
      <c r="I420" s="38">
        <v>12</v>
      </c>
      <c r="J420" s="39">
        <v>12</v>
      </c>
      <c r="K420" s="37">
        <f>ROUND(H420*J420,2)</f>
        <v>0</v>
      </c>
    </row>
    <row r="421" spans="1:13" s="18" customFormat="1" ht="33" customHeight="1">
      <c r="A421" s="11" t="s">
        <v>1570</v>
      </c>
      <c r="B421" s="12" t="s">
        <v>1509</v>
      </c>
      <c r="C421" s="13" t="s">
        <v>1571</v>
      </c>
      <c r="D421" s="14" t="s">
        <v>1572</v>
      </c>
      <c r="E421" s="15" t="s">
        <v>1573</v>
      </c>
      <c r="F421" s="37"/>
      <c r="G421" s="37"/>
      <c r="H421" s="37">
        <f t="shared" si="98"/>
        <v>0</v>
      </c>
      <c r="I421" s="38">
        <v>16</v>
      </c>
      <c r="J421" s="39">
        <v>12</v>
      </c>
      <c r="K421" s="37">
        <f>ROUND(H421*J421,2)</f>
        <v>0</v>
      </c>
    </row>
    <row r="422" spans="1:13" s="18" customFormat="1" ht="65.400000000000006" customHeight="1">
      <c r="A422" s="11" t="s">
        <v>1574</v>
      </c>
      <c r="B422" s="12" t="s">
        <v>251</v>
      </c>
      <c r="C422" s="13" t="s">
        <v>95</v>
      </c>
      <c r="D422" s="14" t="s">
        <v>1575</v>
      </c>
      <c r="E422" s="15" t="s">
        <v>1576</v>
      </c>
      <c r="F422" s="33"/>
      <c r="G422" s="37"/>
      <c r="H422" s="37">
        <v>150</v>
      </c>
      <c r="I422" s="38">
        <v>150</v>
      </c>
      <c r="J422" s="39">
        <v>570</v>
      </c>
      <c r="K422" s="37">
        <f t="shared" ref="K422:K470" si="99">ROUND(I422*J422,2)</f>
        <v>85500</v>
      </c>
    </row>
    <row r="423" spans="1:13" s="18" customFormat="1" ht="69.599999999999994" customHeight="1">
      <c r="A423" s="11" t="s">
        <v>1577</v>
      </c>
      <c r="B423" s="12"/>
      <c r="C423" s="13" t="s">
        <v>1578</v>
      </c>
      <c r="D423" s="14" t="s">
        <v>1579</v>
      </c>
      <c r="E423" s="15" t="s">
        <v>1580</v>
      </c>
      <c r="F423" s="33"/>
      <c r="G423" s="33"/>
      <c r="H423" s="33"/>
      <c r="I423" s="38"/>
      <c r="J423" s="39"/>
      <c r="K423" s="33"/>
    </row>
    <row r="424" spans="1:13" s="18" customFormat="1" ht="385.8" customHeight="1">
      <c r="A424" s="11" t="s">
        <v>1581</v>
      </c>
      <c r="B424" s="12" t="s">
        <v>1582</v>
      </c>
      <c r="C424" s="52" t="s">
        <v>1583</v>
      </c>
      <c r="D424" s="13" t="s">
        <v>1584</v>
      </c>
      <c r="E424" s="13" t="s">
        <v>1585</v>
      </c>
      <c r="F424" s="62" t="s">
        <v>1586</v>
      </c>
      <c r="G424" s="33"/>
      <c r="H424" s="63">
        <v>33738</v>
      </c>
      <c r="I424" s="38">
        <v>0</v>
      </c>
      <c r="J424" s="39">
        <v>1</v>
      </c>
      <c r="K424" s="37">
        <f>ROUND(H424*G424,2)</f>
        <v>0</v>
      </c>
      <c r="M424" s="64"/>
    </row>
    <row r="425" spans="1:13" s="18" customFormat="1" ht="334.8" customHeight="1">
      <c r="A425" s="11" t="s">
        <v>1587</v>
      </c>
      <c r="B425" s="12" t="s">
        <v>1582</v>
      </c>
      <c r="C425" s="65"/>
      <c r="D425" s="13" t="s">
        <v>1588</v>
      </c>
      <c r="E425" s="13" t="s">
        <v>1589</v>
      </c>
      <c r="F425" s="62" t="s">
        <v>1590</v>
      </c>
      <c r="G425" s="66"/>
      <c r="H425" s="63">
        <v>33738</v>
      </c>
      <c r="I425" s="38">
        <v>0</v>
      </c>
      <c r="J425" s="39">
        <v>1</v>
      </c>
      <c r="K425" s="37">
        <f>ROUND(G425*H425,2)</f>
        <v>0</v>
      </c>
    </row>
    <row r="426" spans="1:13" s="18" customFormat="1" ht="346.8" customHeight="1">
      <c r="A426" s="11" t="s">
        <v>1591</v>
      </c>
      <c r="B426" s="12" t="s">
        <v>1582</v>
      </c>
      <c r="C426" s="52" t="s">
        <v>1592</v>
      </c>
      <c r="D426" s="13" t="s">
        <v>1593</v>
      </c>
      <c r="E426" s="13" t="s">
        <v>1594</v>
      </c>
      <c r="F426" s="62" t="s">
        <v>1595</v>
      </c>
      <c r="G426" s="33"/>
      <c r="H426" s="63">
        <v>33738</v>
      </c>
      <c r="I426" s="38">
        <v>0</v>
      </c>
      <c r="J426" s="39">
        <v>1</v>
      </c>
      <c r="K426" s="37">
        <f>ROUND(H426*G426,2)</f>
        <v>0</v>
      </c>
    </row>
    <row r="427" spans="1:13" s="18" customFormat="1" ht="359.4" customHeight="1">
      <c r="A427" s="11" t="s">
        <v>1596</v>
      </c>
      <c r="B427" s="12" t="s">
        <v>1582</v>
      </c>
      <c r="C427" s="12"/>
      <c r="D427" s="13" t="s">
        <v>1597</v>
      </c>
      <c r="E427" s="13" t="s">
        <v>1598</v>
      </c>
      <c r="F427" s="67" t="s">
        <v>1599</v>
      </c>
      <c r="G427" s="33"/>
      <c r="H427" s="68">
        <v>33738</v>
      </c>
      <c r="I427" s="38">
        <v>0</v>
      </c>
      <c r="J427" s="39">
        <v>1</v>
      </c>
      <c r="K427" s="37">
        <f>ROUND(J427*H427*G427,2)</f>
        <v>0</v>
      </c>
    </row>
    <row r="428" spans="1:13" s="18" customFormat="1" ht="27" customHeight="1">
      <c r="A428" s="69"/>
      <c r="B428" s="70"/>
      <c r="C428" s="70"/>
      <c r="D428" s="71" t="s">
        <v>1600</v>
      </c>
      <c r="E428" s="71"/>
      <c r="F428" s="71"/>
      <c r="G428" s="71"/>
      <c r="H428" s="71"/>
      <c r="I428" s="72"/>
      <c r="J428" s="73"/>
      <c r="K428" s="74">
        <f>SUM(K53:K427)</f>
        <v>85500</v>
      </c>
    </row>
    <row r="429" spans="1:13" s="18" customFormat="1" ht="27" customHeight="1">
      <c r="A429" s="69"/>
      <c r="B429" s="70"/>
      <c r="C429" s="70"/>
      <c r="D429" s="72" t="s">
        <v>1601</v>
      </c>
      <c r="E429" s="72"/>
      <c r="F429" s="72"/>
      <c r="G429" s="72"/>
      <c r="H429" s="72"/>
      <c r="I429" s="72"/>
      <c r="J429" s="75"/>
      <c r="K429" s="74">
        <f>K428</f>
        <v>85500</v>
      </c>
    </row>
    <row r="430" spans="1:13" s="18" customFormat="1" ht="27" customHeight="1">
      <c r="A430" s="69"/>
      <c r="B430" s="70"/>
      <c r="C430" s="70"/>
      <c r="D430" s="72" t="s">
        <v>1602</v>
      </c>
      <c r="E430" s="72"/>
      <c r="F430" s="72"/>
      <c r="G430" s="72"/>
      <c r="H430" s="72"/>
      <c r="I430" s="72"/>
      <c r="J430" s="75"/>
      <c r="K430" s="74">
        <f>K429</f>
        <v>85500</v>
      </c>
    </row>
    <row r="431" spans="1:13" s="18" customFormat="1" ht="27" customHeight="1">
      <c r="A431" s="69"/>
      <c r="B431" s="70"/>
      <c r="C431" s="70"/>
      <c r="D431" s="72" t="s">
        <v>1603</v>
      </c>
      <c r="E431" s="72"/>
      <c r="F431" s="72"/>
      <c r="G431" s="72"/>
      <c r="H431" s="72"/>
      <c r="I431" s="72"/>
      <c r="J431" s="75"/>
      <c r="K431" s="76">
        <f>K428+K429+K430</f>
        <v>256500</v>
      </c>
    </row>
    <row r="432" spans="1:13" s="18" customFormat="1">
      <c r="A432" s="69"/>
      <c r="B432" s="70"/>
      <c r="C432" s="70"/>
      <c r="F432" s="77"/>
      <c r="G432" s="78"/>
      <c r="H432" s="78"/>
      <c r="J432" s="78"/>
    </row>
    <row r="433" spans="1:11" s="18" customFormat="1" ht="250.2" customHeight="1">
      <c r="A433" s="69"/>
      <c r="B433" s="79" t="s">
        <v>1604</v>
      </c>
      <c r="C433" s="79"/>
      <c r="D433" s="79"/>
      <c r="E433" s="79"/>
      <c r="F433" s="79"/>
      <c r="G433" s="79"/>
      <c r="H433" s="79"/>
      <c r="I433" s="79"/>
      <c r="J433" s="79"/>
      <c r="K433" s="78"/>
    </row>
    <row r="434" spans="1:11" s="18" customFormat="1" ht="26.4" customHeight="1">
      <c r="A434" s="69"/>
      <c r="B434" s="80" t="s">
        <v>1605</v>
      </c>
      <c r="C434" s="80"/>
      <c r="D434" s="81"/>
      <c r="E434" s="81"/>
      <c r="F434" s="82" t="s">
        <v>1606</v>
      </c>
      <c r="G434" s="82"/>
      <c r="H434" s="82"/>
      <c r="I434" s="82"/>
      <c r="J434" s="82"/>
      <c r="K434" s="78"/>
    </row>
    <row r="435" spans="1:11" s="18" customFormat="1" ht="5.4" customHeight="1">
      <c r="A435" s="69"/>
      <c r="B435" s="70"/>
      <c r="C435" s="70"/>
      <c r="D435" s="81"/>
      <c r="E435" s="81"/>
      <c r="F435" s="83"/>
      <c r="G435" s="84"/>
      <c r="H435" s="84"/>
      <c r="I435" s="81"/>
      <c r="J435" s="84"/>
      <c r="K435" s="78"/>
    </row>
    <row r="436" spans="1:11" s="18" customFormat="1" ht="26.4" customHeight="1">
      <c r="A436" s="69"/>
      <c r="B436" s="79" t="s">
        <v>1607</v>
      </c>
      <c r="C436" s="79"/>
      <c r="D436" s="79"/>
      <c r="E436" s="81"/>
      <c r="F436" s="85" t="s">
        <v>1606</v>
      </c>
      <c r="G436" s="85"/>
      <c r="H436" s="85"/>
      <c r="I436" s="85"/>
      <c r="J436" s="85"/>
      <c r="K436" s="78"/>
    </row>
    <row r="437" spans="1:11" s="18" customFormat="1" ht="10.8" customHeight="1">
      <c r="A437" s="69"/>
      <c r="B437" s="70"/>
      <c r="C437" s="70"/>
      <c r="D437" s="81"/>
      <c r="E437" s="81"/>
      <c r="F437" s="83"/>
      <c r="G437" s="84"/>
      <c r="H437" s="84"/>
      <c r="I437" s="81"/>
      <c r="J437" s="84"/>
      <c r="K437" s="78"/>
    </row>
    <row r="438" spans="1:11" s="18" customFormat="1" ht="26.4" customHeight="1">
      <c r="A438" s="69"/>
      <c r="B438" s="79" t="s">
        <v>1608</v>
      </c>
      <c r="C438" s="79"/>
      <c r="E438" s="81"/>
      <c r="F438" s="83"/>
      <c r="G438" s="84"/>
      <c r="H438" s="84"/>
      <c r="I438" s="81"/>
      <c r="J438" s="84"/>
      <c r="K438" s="78"/>
    </row>
    <row r="439" spans="1:11" s="18" customFormat="1">
      <c r="A439" s="69"/>
      <c r="B439" s="70"/>
      <c r="C439" s="70"/>
      <c r="F439" s="77"/>
      <c r="G439" s="78"/>
      <c r="H439" s="78"/>
      <c r="J439" s="78"/>
      <c r="K439" s="78"/>
    </row>
    <row r="440" spans="1:11" s="18" customFormat="1">
      <c r="A440" s="69"/>
      <c r="B440" s="70"/>
      <c r="C440" s="70"/>
    </row>
    <row r="441" spans="1:11" s="18" customFormat="1">
      <c r="A441" s="69"/>
      <c r="B441" s="70"/>
      <c r="C441" s="70"/>
    </row>
    <row r="442" spans="1:11" s="18" customFormat="1">
      <c r="A442" s="69"/>
      <c r="B442" s="70"/>
      <c r="C442" s="70"/>
    </row>
    <row r="443" spans="1:11" s="18" customFormat="1">
      <c r="A443" s="69"/>
      <c r="B443" s="70"/>
      <c r="C443" s="70"/>
    </row>
    <row r="444" spans="1:11" s="18" customFormat="1">
      <c r="A444" s="69"/>
      <c r="B444" s="70"/>
      <c r="C444" s="70"/>
    </row>
    <row r="445" spans="1:11" s="18" customFormat="1">
      <c r="A445" s="69"/>
      <c r="B445" s="70"/>
      <c r="C445" s="70"/>
    </row>
    <row r="446" spans="1:11" s="18" customFormat="1">
      <c r="A446" s="69"/>
      <c r="B446" s="70"/>
      <c r="C446" s="70"/>
    </row>
    <row r="447" spans="1:11" s="18" customFormat="1">
      <c r="A447" s="69"/>
      <c r="B447" s="70"/>
      <c r="C447" s="70"/>
    </row>
    <row r="448" spans="1:11" s="18" customFormat="1">
      <c r="A448" s="69"/>
      <c r="B448" s="70"/>
      <c r="C448" s="70"/>
    </row>
    <row r="449" spans="1:11" s="18" customFormat="1">
      <c r="A449" s="69"/>
      <c r="B449" s="70"/>
      <c r="C449" s="70"/>
    </row>
    <row r="450" spans="1:11" s="18" customFormat="1">
      <c r="A450" s="69"/>
      <c r="B450" s="70"/>
      <c r="C450" s="70"/>
    </row>
    <row r="451" spans="1:11">
      <c r="A451" s="69"/>
      <c r="B451" s="70"/>
      <c r="C451" s="70"/>
      <c r="D451" s="18"/>
      <c r="E451" s="18"/>
      <c r="F451" s="18"/>
      <c r="G451" s="18"/>
      <c r="H451" s="18"/>
      <c r="I451" s="18"/>
      <c r="J451" s="18"/>
      <c r="K451" s="18"/>
    </row>
    <row r="452" spans="1:11">
      <c r="A452" s="69"/>
      <c r="B452" s="70"/>
      <c r="C452" s="70"/>
      <c r="D452" s="18"/>
      <c r="E452" s="18"/>
      <c r="F452" s="18"/>
      <c r="G452" s="18"/>
      <c r="H452" s="18"/>
      <c r="I452" s="18"/>
      <c r="J452" s="18"/>
      <c r="K452" s="18"/>
    </row>
    <row r="453" spans="1:11">
      <c r="A453" s="69"/>
      <c r="B453" s="70"/>
      <c r="C453" s="70"/>
      <c r="D453" s="18"/>
      <c r="E453" s="18"/>
      <c r="F453" s="18"/>
      <c r="G453" s="18"/>
      <c r="H453" s="18"/>
      <c r="I453" s="18"/>
      <c r="J453" s="18"/>
      <c r="K453" s="18"/>
    </row>
    <row r="454" spans="1:11">
      <c r="A454" s="69"/>
      <c r="B454" s="70"/>
      <c r="C454" s="70"/>
      <c r="D454" s="18"/>
      <c r="E454" s="18"/>
      <c r="F454" s="18"/>
      <c r="G454" s="18"/>
      <c r="H454" s="18"/>
      <c r="I454" s="18"/>
      <c r="J454" s="18"/>
      <c r="K454" s="18"/>
    </row>
    <row r="455" spans="1:11">
      <c r="A455" s="69"/>
      <c r="B455" s="70"/>
      <c r="C455" s="70"/>
      <c r="D455" s="18"/>
      <c r="E455" s="18"/>
      <c r="F455" s="18"/>
      <c r="G455" s="18"/>
      <c r="H455" s="18"/>
      <c r="I455" s="18"/>
      <c r="J455" s="18"/>
      <c r="K455" s="18"/>
    </row>
    <row r="456" spans="1:11">
      <c r="A456" s="69"/>
      <c r="B456" s="70"/>
      <c r="C456" s="70"/>
      <c r="D456" s="18"/>
      <c r="E456" s="18"/>
      <c r="F456" s="18"/>
      <c r="G456" s="18"/>
      <c r="H456" s="18"/>
      <c r="I456" s="18"/>
      <c r="J456" s="18"/>
      <c r="K456" s="18"/>
    </row>
    <row r="457" spans="1:11">
      <c r="A457" s="69"/>
      <c r="B457" s="70"/>
      <c r="C457" s="70"/>
      <c r="D457" s="18"/>
      <c r="E457" s="18"/>
      <c r="F457" s="18"/>
      <c r="G457" s="18"/>
      <c r="H457" s="18"/>
      <c r="I457" s="18"/>
      <c r="J457" s="18"/>
      <c r="K457" s="18"/>
    </row>
    <row r="458" spans="1:11">
      <c r="A458" s="69"/>
      <c r="B458" s="70"/>
      <c r="C458" s="70"/>
      <c r="D458" s="18"/>
      <c r="E458" s="18"/>
      <c r="F458" s="18"/>
      <c r="G458" s="18"/>
      <c r="H458" s="18"/>
      <c r="I458" s="18"/>
      <c r="J458" s="18"/>
      <c r="K458" s="18"/>
    </row>
    <row r="459" spans="1:11">
      <c r="A459" s="69"/>
      <c r="B459" s="70"/>
      <c r="C459" s="70"/>
      <c r="D459" s="18"/>
      <c r="E459" s="18"/>
      <c r="F459" s="18"/>
      <c r="G459" s="18"/>
      <c r="H459" s="18"/>
      <c r="I459" s="18"/>
      <c r="J459" s="18"/>
      <c r="K459" s="18"/>
    </row>
    <row r="460" spans="1:11">
      <c r="A460" s="69"/>
      <c r="B460" s="70"/>
      <c r="C460" s="70"/>
      <c r="D460" s="18"/>
      <c r="E460" s="18"/>
      <c r="F460" s="18"/>
      <c r="G460" s="18"/>
      <c r="H460" s="18"/>
      <c r="I460" s="18"/>
      <c r="J460" s="18"/>
      <c r="K460" s="18"/>
    </row>
    <row r="461" spans="1:11">
      <c r="A461" s="69"/>
      <c r="B461" s="70"/>
      <c r="C461" s="70"/>
      <c r="D461" s="18"/>
      <c r="E461" s="18"/>
      <c r="F461" s="18"/>
      <c r="G461" s="18"/>
      <c r="H461" s="18"/>
      <c r="I461" s="18"/>
      <c r="J461" s="18"/>
      <c r="K461" s="18"/>
    </row>
    <row r="462" spans="1:11">
      <c r="A462" s="69"/>
      <c r="B462" s="70"/>
      <c r="C462" s="70"/>
      <c r="D462" s="18"/>
      <c r="E462" s="18"/>
      <c r="F462" s="18"/>
      <c r="G462" s="18"/>
      <c r="H462" s="18"/>
      <c r="I462" s="18"/>
      <c r="J462" s="18"/>
      <c r="K462" s="18"/>
    </row>
    <row r="463" spans="1:11">
      <c r="A463" s="69"/>
      <c r="B463" s="70"/>
      <c r="C463" s="70"/>
      <c r="D463" s="18"/>
      <c r="E463" s="18"/>
      <c r="F463" s="18"/>
      <c r="G463" s="18"/>
      <c r="H463" s="18"/>
      <c r="I463" s="18"/>
      <c r="J463" s="18"/>
      <c r="K463" s="18"/>
    </row>
    <row r="464" spans="1:11">
      <c r="A464" s="69"/>
      <c r="B464" s="70"/>
      <c r="C464" s="70"/>
      <c r="D464" s="18"/>
      <c r="E464" s="18"/>
      <c r="F464" s="18"/>
      <c r="G464" s="18"/>
      <c r="H464" s="18"/>
      <c r="I464" s="18"/>
      <c r="J464" s="18"/>
      <c r="K464" s="18"/>
    </row>
    <row r="465" spans="1:11">
      <c r="A465" s="69"/>
      <c r="B465" s="70"/>
      <c r="C465" s="70"/>
      <c r="D465" s="18"/>
      <c r="E465" s="18"/>
      <c r="F465" s="18"/>
      <c r="G465" s="18"/>
      <c r="H465" s="18"/>
      <c r="I465" s="18"/>
      <c r="J465" s="18"/>
      <c r="K465" s="18"/>
    </row>
    <row r="466" spans="1:11">
      <c r="A466" s="69"/>
      <c r="B466" s="70"/>
      <c r="C466" s="70"/>
      <c r="D466" s="18"/>
      <c r="E466" s="18"/>
      <c r="F466" s="18"/>
      <c r="G466" s="18"/>
      <c r="H466" s="18"/>
      <c r="I466" s="18"/>
      <c r="J466" s="18"/>
      <c r="K466" s="18"/>
    </row>
    <row r="467" spans="1:11">
      <c r="A467" s="69"/>
      <c r="B467" s="70"/>
      <c r="C467" s="70"/>
      <c r="D467" s="18"/>
      <c r="E467" s="18"/>
      <c r="F467" s="18"/>
      <c r="G467" s="18"/>
      <c r="H467" s="18"/>
      <c r="I467" s="18"/>
      <c r="J467" s="18"/>
      <c r="K467" s="18"/>
    </row>
    <row r="468" spans="1:11">
      <c r="A468" s="69"/>
      <c r="B468" s="70"/>
      <c r="C468" s="70"/>
      <c r="D468" s="18"/>
      <c r="E468" s="18"/>
      <c r="F468" s="18"/>
      <c r="G468" s="18"/>
      <c r="H468" s="18"/>
      <c r="I468" s="18"/>
      <c r="J468" s="18"/>
      <c r="K468" s="18"/>
    </row>
    <row r="469" spans="1:11">
      <c r="A469" s="69"/>
      <c r="B469" s="70"/>
      <c r="C469" s="70"/>
      <c r="D469" s="18"/>
      <c r="E469" s="18"/>
      <c r="F469" s="18"/>
      <c r="G469" s="18"/>
      <c r="H469" s="18"/>
      <c r="I469" s="18"/>
      <c r="J469" s="18"/>
      <c r="K469" s="18"/>
    </row>
    <row r="470" spans="1:11">
      <c r="A470" s="69"/>
      <c r="B470" s="70"/>
      <c r="C470" s="70"/>
      <c r="D470" s="18"/>
      <c r="E470" s="18"/>
      <c r="F470" s="18"/>
      <c r="G470" s="18"/>
      <c r="H470" s="18"/>
      <c r="I470" s="18"/>
      <c r="J470" s="18"/>
      <c r="K470" s="18"/>
    </row>
    <row r="471" spans="1:11">
      <c r="A471" s="69"/>
      <c r="B471" s="70"/>
      <c r="C471" s="70"/>
      <c r="D471" s="18"/>
      <c r="E471" s="18"/>
      <c r="F471" s="18"/>
      <c r="G471" s="18"/>
      <c r="H471" s="18"/>
      <c r="I471" s="18"/>
      <c r="J471" s="18"/>
      <c r="K471" s="18"/>
    </row>
    <row r="472" spans="1:11">
      <c r="A472" s="69"/>
      <c r="B472" s="70"/>
      <c r="C472" s="70"/>
      <c r="D472" s="18"/>
      <c r="E472" s="18"/>
      <c r="F472" s="18"/>
      <c r="G472" s="18"/>
      <c r="H472" s="18"/>
      <c r="I472" s="18"/>
      <c r="J472" s="18"/>
      <c r="K472" s="18"/>
    </row>
    <row r="473" spans="1:11" s="86" customFormat="1">
      <c r="A473" s="69"/>
      <c r="B473" s="70"/>
      <c r="C473" s="70"/>
      <c r="D473" s="18"/>
      <c r="E473" s="18"/>
      <c r="F473" s="18"/>
      <c r="G473" s="18"/>
      <c r="H473" s="18"/>
      <c r="I473" s="18"/>
      <c r="J473" s="18"/>
      <c r="K473" s="18"/>
    </row>
    <row r="474" spans="1:11" s="86" customFormat="1">
      <c r="A474" s="69"/>
      <c r="B474" s="70"/>
      <c r="C474" s="70"/>
      <c r="D474" s="18"/>
      <c r="E474" s="18"/>
      <c r="F474" s="18"/>
      <c r="G474" s="18"/>
      <c r="H474" s="18"/>
      <c r="I474" s="18"/>
      <c r="J474" s="18"/>
      <c r="K474" s="18"/>
    </row>
    <row r="475" spans="1:11" s="86" customFormat="1">
      <c r="A475" s="69"/>
      <c r="B475" s="70"/>
      <c r="C475" s="70"/>
      <c r="D475" s="18"/>
      <c r="E475" s="18"/>
      <c r="F475" s="18"/>
      <c r="G475" s="18"/>
      <c r="H475" s="18"/>
      <c r="I475" s="18"/>
      <c r="J475" s="18"/>
      <c r="K475" s="18"/>
    </row>
    <row r="476" spans="1:11" s="86" customFormat="1">
      <c r="A476" s="69"/>
      <c r="B476" s="70"/>
      <c r="C476" s="70"/>
      <c r="D476" s="18"/>
      <c r="E476" s="18"/>
      <c r="F476" s="18"/>
      <c r="G476" s="18"/>
      <c r="H476" s="18"/>
      <c r="I476" s="18"/>
      <c r="J476" s="18"/>
      <c r="K476" s="18"/>
    </row>
    <row r="477" spans="1:11" s="86" customFormat="1">
      <c r="A477" s="69"/>
      <c r="B477" s="70"/>
      <c r="C477" s="70"/>
      <c r="D477" s="18"/>
      <c r="E477" s="18"/>
      <c r="F477" s="18"/>
      <c r="G477" s="18"/>
      <c r="H477" s="18"/>
      <c r="I477" s="18"/>
      <c r="J477" s="18"/>
      <c r="K477" s="18"/>
    </row>
    <row r="478" spans="1:11" s="86" customFormat="1">
      <c r="A478" s="69"/>
      <c r="B478" s="70"/>
      <c r="C478" s="70"/>
      <c r="D478" s="18"/>
      <c r="E478" s="18"/>
      <c r="F478" s="18"/>
      <c r="G478" s="18"/>
      <c r="H478" s="18"/>
      <c r="I478" s="18"/>
      <c r="J478" s="18"/>
      <c r="K478" s="18"/>
    </row>
    <row r="479" spans="1:11" s="86" customFormat="1">
      <c r="A479" s="69"/>
      <c r="B479" s="70"/>
      <c r="C479" s="70"/>
      <c r="D479" s="18"/>
      <c r="E479" s="18"/>
      <c r="F479" s="18"/>
      <c r="G479" s="18"/>
      <c r="H479" s="18"/>
      <c r="I479" s="18"/>
      <c r="J479" s="18"/>
      <c r="K479" s="18"/>
    </row>
    <row r="480" spans="1:11" s="86" customFormat="1">
      <c r="A480" s="69"/>
      <c r="B480" s="70"/>
      <c r="C480" s="70"/>
      <c r="D480" s="18"/>
      <c r="E480" s="18"/>
      <c r="F480" s="18"/>
      <c r="G480" s="18"/>
      <c r="H480" s="18"/>
      <c r="I480" s="18"/>
      <c r="J480" s="18"/>
      <c r="K480" s="18"/>
    </row>
    <row r="481" spans="1:11" s="86" customFormat="1">
      <c r="A481" s="69"/>
      <c r="B481" s="70"/>
      <c r="C481" s="70"/>
      <c r="D481" s="18"/>
      <c r="E481" s="18"/>
      <c r="F481" s="18"/>
      <c r="G481" s="18"/>
      <c r="H481" s="18"/>
      <c r="I481" s="18"/>
      <c r="J481" s="18"/>
      <c r="K481" s="18"/>
    </row>
    <row r="482" spans="1:11" s="86" customFormat="1">
      <c r="A482" s="69"/>
      <c r="B482" s="70"/>
      <c r="C482" s="70"/>
      <c r="D482" s="18"/>
      <c r="E482" s="18"/>
      <c r="F482" s="18"/>
      <c r="G482" s="18"/>
      <c r="H482" s="18"/>
      <c r="I482" s="18"/>
      <c r="J482" s="18"/>
      <c r="K482" s="18"/>
    </row>
    <row r="483" spans="1:11" s="86" customFormat="1">
      <c r="A483" s="69"/>
      <c r="B483" s="70"/>
      <c r="C483" s="70"/>
      <c r="D483" s="18"/>
      <c r="E483" s="18"/>
      <c r="F483" s="18"/>
      <c r="G483" s="18"/>
      <c r="H483" s="18"/>
      <c r="I483" s="18"/>
      <c r="J483" s="18"/>
      <c r="K483" s="18"/>
    </row>
    <row r="484" spans="1:11" s="86" customFormat="1">
      <c r="A484" s="69"/>
      <c r="B484" s="70"/>
      <c r="C484" s="70"/>
      <c r="D484" s="18"/>
      <c r="E484" s="18"/>
      <c r="F484" s="18"/>
      <c r="G484" s="18"/>
      <c r="H484" s="18"/>
      <c r="I484" s="18"/>
      <c r="J484" s="18"/>
      <c r="K484" s="18"/>
    </row>
    <row r="485" spans="1:11" s="86" customFormat="1">
      <c r="A485" s="69"/>
      <c r="B485" s="70"/>
      <c r="C485" s="70"/>
      <c r="D485" s="18"/>
      <c r="E485" s="18"/>
      <c r="F485" s="18"/>
      <c r="G485" s="18"/>
      <c r="H485" s="18"/>
      <c r="I485" s="18"/>
      <c r="J485" s="18"/>
      <c r="K485" s="18"/>
    </row>
    <row r="486" spans="1:11" s="86" customFormat="1">
      <c r="A486" s="87"/>
      <c r="B486" s="88"/>
      <c r="C486" s="88"/>
      <c r="D486" s="2"/>
      <c r="E486" s="2"/>
      <c r="F486" s="2"/>
      <c r="G486" s="2"/>
      <c r="H486" s="2"/>
      <c r="I486" s="2"/>
      <c r="J486" s="2"/>
      <c r="K486" s="2"/>
    </row>
    <row r="487" spans="1:11" s="86" customFormat="1">
      <c r="A487" s="87"/>
      <c r="B487" s="88"/>
      <c r="C487" s="88"/>
      <c r="D487" s="2"/>
      <c r="E487" s="2"/>
      <c r="F487" s="2"/>
      <c r="G487" s="2"/>
      <c r="H487" s="2"/>
      <c r="I487" s="2"/>
      <c r="J487" s="2"/>
      <c r="K487" s="2"/>
    </row>
    <row r="488" spans="1:11" s="86" customFormat="1">
      <c r="A488" s="87"/>
      <c r="B488" s="88"/>
      <c r="C488" s="88"/>
      <c r="D488" s="2"/>
      <c r="E488" s="2"/>
      <c r="F488" s="2"/>
      <c r="G488" s="2"/>
      <c r="H488" s="2"/>
      <c r="I488" s="2"/>
      <c r="J488" s="2"/>
      <c r="K488" s="2"/>
    </row>
    <row r="489" spans="1:11" s="86" customFormat="1">
      <c r="A489" s="87"/>
      <c r="B489" s="88"/>
      <c r="C489" s="88"/>
      <c r="D489" s="2"/>
      <c r="E489" s="2"/>
      <c r="F489" s="2"/>
      <c r="G489" s="2"/>
      <c r="H489" s="2"/>
      <c r="I489" s="2"/>
      <c r="J489" s="2"/>
      <c r="K489" s="2"/>
    </row>
    <row r="490" spans="1:11" s="86" customFormat="1">
      <c r="A490" s="87"/>
      <c r="B490" s="88"/>
      <c r="C490" s="88"/>
      <c r="D490" s="2"/>
      <c r="E490" s="2"/>
      <c r="F490" s="2"/>
      <c r="G490" s="2"/>
      <c r="H490" s="2"/>
      <c r="I490" s="2"/>
      <c r="J490" s="2"/>
      <c r="K490" s="2"/>
    </row>
    <row r="491" spans="1:11" s="86" customFormat="1">
      <c r="A491" s="87"/>
      <c r="B491" s="88"/>
      <c r="C491" s="88"/>
      <c r="D491" s="2"/>
      <c r="E491" s="2"/>
      <c r="F491" s="2"/>
      <c r="G491" s="2"/>
      <c r="H491" s="2"/>
      <c r="I491" s="2"/>
      <c r="J491" s="2"/>
      <c r="K491" s="2"/>
    </row>
    <row r="492" spans="1:11" s="86" customFormat="1">
      <c r="A492" s="87"/>
      <c r="B492" s="88"/>
      <c r="C492" s="88"/>
      <c r="D492" s="2"/>
      <c r="E492" s="2"/>
      <c r="F492" s="2"/>
      <c r="G492" s="2"/>
      <c r="H492" s="2"/>
      <c r="I492" s="2"/>
      <c r="J492" s="2"/>
      <c r="K492" s="2"/>
    </row>
    <row r="493" spans="1:11" s="86" customFormat="1">
      <c r="A493" s="87"/>
      <c r="B493" s="88"/>
      <c r="C493" s="88"/>
      <c r="D493" s="2"/>
      <c r="E493" s="2"/>
      <c r="F493" s="2"/>
      <c r="G493" s="2"/>
      <c r="H493" s="2"/>
      <c r="I493" s="2"/>
      <c r="J493" s="2"/>
      <c r="K493" s="2"/>
    </row>
    <row r="494" spans="1:11" s="86" customFormat="1">
      <c r="A494" s="87"/>
      <c r="B494" s="88"/>
      <c r="C494" s="88"/>
      <c r="D494" s="2"/>
      <c r="E494" s="2"/>
      <c r="F494" s="2"/>
      <c r="G494" s="2"/>
      <c r="H494" s="2"/>
      <c r="I494" s="2"/>
      <c r="J494" s="2"/>
      <c r="K494" s="2"/>
    </row>
    <row r="495" spans="1:11" s="86" customFormat="1">
      <c r="A495" s="87"/>
      <c r="B495" s="88"/>
      <c r="C495" s="88"/>
      <c r="D495" s="2"/>
      <c r="E495" s="2"/>
      <c r="F495" s="2"/>
      <c r="G495" s="2"/>
      <c r="H495" s="2"/>
      <c r="I495" s="2"/>
      <c r="J495" s="2"/>
      <c r="K495" s="2"/>
    </row>
    <row r="496" spans="1:11" s="86" customFormat="1">
      <c r="A496" s="87"/>
      <c r="B496" s="88"/>
      <c r="C496" s="88"/>
      <c r="D496" s="2"/>
      <c r="E496" s="2"/>
      <c r="F496" s="2"/>
      <c r="G496" s="2"/>
      <c r="H496" s="2"/>
      <c r="I496" s="2"/>
      <c r="J496" s="2"/>
      <c r="K496" s="2"/>
    </row>
    <row r="497" spans="1:11" s="86" customFormat="1">
      <c r="A497" s="87"/>
      <c r="B497" s="88"/>
      <c r="C497" s="88"/>
      <c r="D497" s="2"/>
      <c r="E497" s="2"/>
      <c r="F497" s="2"/>
      <c r="G497" s="2"/>
      <c r="H497" s="2"/>
      <c r="I497" s="2"/>
      <c r="J497" s="2"/>
      <c r="K497" s="2"/>
    </row>
    <row r="498" spans="1:11" s="86" customFormat="1">
      <c r="A498" s="87"/>
      <c r="B498" s="88"/>
      <c r="C498" s="88"/>
      <c r="D498" s="2"/>
      <c r="E498" s="2"/>
      <c r="F498" s="2"/>
      <c r="G498" s="2"/>
      <c r="H498" s="2"/>
      <c r="I498" s="2"/>
      <c r="J498" s="2"/>
      <c r="K498" s="2"/>
    </row>
    <row r="499" spans="1:11" s="86" customFormat="1">
      <c r="A499" s="87"/>
      <c r="B499" s="88"/>
      <c r="C499" s="88"/>
      <c r="D499" s="2"/>
      <c r="E499" s="2"/>
      <c r="F499" s="2"/>
      <c r="G499" s="2"/>
      <c r="H499" s="2"/>
      <c r="I499" s="2"/>
      <c r="J499" s="2"/>
      <c r="K499" s="2"/>
    </row>
    <row r="500" spans="1:11" s="86" customFormat="1">
      <c r="A500" s="87"/>
      <c r="B500" s="88"/>
      <c r="C500" s="88"/>
      <c r="D500" s="89"/>
      <c r="E500" s="89"/>
      <c r="F500" s="89"/>
      <c r="G500" s="89"/>
      <c r="H500" s="89"/>
      <c r="I500" s="89"/>
      <c r="J500" s="89"/>
      <c r="K500" s="89"/>
    </row>
    <row r="501" spans="1:11" s="86" customFormat="1">
      <c r="A501" s="87"/>
      <c r="B501" s="88"/>
      <c r="C501" s="88"/>
      <c r="D501" s="2"/>
      <c r="E501" s="2"/>
      <c r="F501" s="2"/>
      <c r="G501" s="2"/>
      <c r="H501" s="2"/>
      <c r="I501" s="2"/>
      <c r="J501" s="2"/>
      <c r="K501" s="2"/>
    </row>
    <row r="502" spans="1:11" s="86" customFormat="1">
      <c r="A502" s="87"/>
      <c r="B502" s="88"/>
      <c r="C502" s="88"/>
      <c r="D502" s="2"/>
      <c r="E502" s="2"/>
      <c r="F502" s="2"/>
      <c r="G502" s="2"/>
      <c r="H502" s="2"/>
      <c r="I502" s="2"/>
      <c r="J502" s="2"/>
      <c r="K502" s="2"/>
    </row>
    <row r="503" spans="1:11" s="86" customFormat="1">
      <c r="A503" s="87"/>
      <c r="B503" s="88"/>
      <c r="C503" s="88"/>
      <c r="D503" s="2"/>
      <c r="E503" s="2"/>
      <c r="F503" s="2"/>
      <c r="G503" s="2"/>
      <c r="H503" s="2"/>
      <c r="I503" s="2"/>
      <c r="J503" s="2"/>
      <c r="K503" s="2"/>
    </row>
    <row r="504" spans="1:11" s="86" customFormat="1">
      <c r="A504" s="87"/>
      <c r="B504" s="88"/>
      <c r="C504" s="88"/>
      <c r="D504" s="2"/>
      <c r="E504" s="2"/>
      <c r="F504" s="2"/>
      <c r="G504" s="2"/>
      <c r="H504" s="2"/>
      <c r="I504" s="2"/>
      <c r="J504" s="2"/>
      <c r="K504" s="2"/>
    </row>
    <row r="505" spans="1:11" s="86" customFormat="1">
      <c r="A505" s="87"/>
      <c r="B505" s="88"/>
      <c r="C505" s="88"/>
      <c r="D505" s="2"/>
      <c r="E505" s="2"/>
      <c r="F505" s="2"/>
      <c r="G505" s="2"/>
      <c r="H505" s="2"/>
      <c r="I505" s="2"/>
      <c r="J505" s="2"/>
      <c r="K505" s="2"/>
    </row>
    <row r="506" spans="1:11">
      <c r="A506" s="87"/>
      <c r="C506" s="88"/>
    </row>
    <row r="507" spans="1:11">
      <c r="A507" s="87"/>
      <c r="C507" s="88"/>
    </row>
    <row r="508" spans="1:11">
      <c r="A508" s="87"/>
      <c r="C508" s="88"/>
    </row>
    <row r="509" spans="1:11">
      <c r="A509" s="87"/>
      <c r="C509" s="88"/>
    </row>
    <row r="510" spans="1:11">
      <c r="A510" s="87"/>
      <c r="C510" s="88"/>
    </row>
    <row r="511" spans="1:11">
      <c r="A511" s="87"/>
      <c r="C511" s="88"/>
    </row>
    <row r="512" spans="1:11">
      <c r="A512" s="87"/>
      <c r="C512" s="88"/>
    </row>
    <row r="513" spans="1:3">
      <c r="A513" s="87"/>
      <c r="C513" s="88"/>
    </row>
    <row r="514" spans="1:3">
      <c r="A514" s="87"/>
      <c r="C514" s="88"/>
    </row>
    <row r="515" spans="1:3">
      <c r="A515" s="87"/>
      <c r="C515" s="88"/>
    </row>
    <row r="516" spans="1:3">
      <c r="A516" s="87"/>
      <c r="C516" s="88"/>
    </row>
    <row r="517" spans="1:3">
      <c r="A517" s="87"/>
      <c r="C517" s="88"/>
    </row>
    <row r="518" spans="1:3">
      <c r="A518" s="87"/>
      <c r="C518" s="88"/>
    </row>
    <row r="519" spans="1:3">
      <c r="A519" s="87"/>
      <c r="C519" s="88"/>
    </row>
    <row r="520" spans="1:3">
      <c r="A520" s="87"/>
      <c r="C520" s="88"/>
    </row>
    <row r="521" spans="1:3">
      <c r="A521" s="87"/>
      <c r="C521" s="88"/>
    </row>
    <row r="522" spans="1:3">
      <c r="A522" s="87"/>
      <c r="C522" s="88"/>
    </row>
    <row r="523" spans="1:3">
      <c r="A523" s="87"/>
      <c r="C523" s="88"/>
    </row>
    <row r="524" spans="1:3">
      <c r="A524" s="87"/>
      <c r="C524" s="88"/>
    </row>
    <row r="525" spans="1:3">
      <c r="A525" s="87"/>
      <c r="C525" s="88"/>
    </row>
    <row r="526" spans="1:3">
      <c r="A526" s="87"/>
      <c r="C526" s="88"/>
    </row>
    <row r="527" spans="1:3">
      <c r="A527" s="87"/>
      <c r="C527" s="88"/>
    </row>
    <row r="528" spans="1:3">
      <c r="A528" s="87"/>
      <c r="C528" s="88"/>
    </row>
    <row r="529" spans="1:3">
      <c r="A529" s="87"/>
      <c r="C529" s="88"/>
    </row>
    <row r="530" spans="1:3">
      <c r="A530" s="87"/>
      <c r="C530" s="88"/>
    </row>
    <row r="531" spans="1:3">
      <c r="A531" s="87"/>
      <c r="C531" s="88"/>
    </row>
    <row r="532" spans="1:3">
      <c r="A532" s="87"/>
      <c r="C532" s="88"/>
    </row>
    <row r="533" spans="1:3">
      <c r="A533" s="87"/>
      <c r="C533" s="88"/>
    </row>
    <row r="534" spans="1:3">
      <c r="A534" s="87"/>
      <c r="C534" s="88"/>
    </row>
    <row r="535" spans="1:3">
      <c r="A535" s="87"/>
      <c r="C535" s="88"/>
    </row>
    <row r="536" spans="1:3">
      <c r="A536" s="87"/>
      <c r="C536" s="88"/>
    </row>
    <row r="537" spans="1:3">
      <c r="A537" s="87"/>
      <c r="C537" s="88"/>
    </row>
    <row r="538" spans="1:3">
      <c r="A538" s="87"/>
      <c r="C538" s="88"/>
    </row>
    <row r="539" spans="1:3">
      <c r="A539" s="87"/>
      <c r="C539" s="88"/>
    </row>
    <row r="540" spans="1:3">
      <c r="A540" s="87"/>
      <c r="C540" s="88"/>
    </row>
  </sheetData>
  <sheetProtection autoFilter="0"/>
  <autoFilter ref="A2:K431"/>
  <dataConsolidate/>
  <mergeCells count="10">
    <mergeCell ref="F434:J434"/>
    <mergeCell ref="B436:D436"/>
    <mergeCell ref="F436:J436"/>
    <mergeCell ref="B438:C438"/>
    <mergeCell ref="A1:K1"/>
    <mergeCell ref="D428:I428"/>
    <mergeCell ref="D429:I429"/>
    <mergeCell ref="D430:I430"/>
    <mergeCell ref="D431:I431"/>
    <mergeCell ref="B433:J433"/>
  </mergeCells>
  <pageMargins left="0.35433070866141736" right="0.35433070866141736" top="0.62992125984251968" bottom="0.31496062992125984" header="0.19685039370078741" footer="0.15748031496062992"/>
  <pageSetup paperSize="9" scale="76" fitToHeight="0" orientation="portrait" r:id="rId1"/>
  <headerFooter alignWithMargins="0">
    <oddHeader>&amp;C&amp;"Arial,Bold"&amp;12Ценово Предложение  КЕЦ Хасково
Preisblatt für KEZ Haskovo</oddHeader>
    <oddFooter>&amp;CСтраница/Seite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Haskovo</vt:lpstr>
      <vt:lpstr>Haskovo!Print_Area</vt:lpstr>
      <vt:lpstr>Haskovo!Print_Titles</vt:lpstr>
      <vt:lpstr>Haskovo!коеф</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Stoev Beloslav</dc:creator>
  <cp:lastModifiedBy>Stoev Beloslav</cp:lastModifiedBy>
  <dcterms:created xsi:type="dcterms:W3CDTF">2019-02-22T12:27:50Z</dcterms:created>
  <dcterms:modified xsi:type="dcterms:W3CDTF">2019-02-22T12:28:03Z</dcterms:modified>
</cp:coreProperties>
</file>