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2070" activeTab="0"/>
  </bookViews>
  <sheets>
    <sheet name="Стара Загора" sheetId="1" r:id="rId1"/>
  </sheets>
  <definedNames/>
  <calcPr fullCalcOnLoad="1"/>
</workbook>
</file>

<file path=xl/sharedStrings.xml><?xml version="1.0" encoding="utf-8"?>
<sst xmlns="http://schemas.openxmlformats.org/spreadsheetml/2006/main" count="194" uniqueCount="76">
  <si>
    <t>Марка</t>
  </si>
  <si>
    <t>Тип</t>
  </si>
  <si>
    <t>UAZ</t>
  </si>
  <si>
    <t>Kastenwagen</t>
  </si>
  <si>
    <t>GAZ</t>
  </si>
  <si>
    <t>Transporter</t>
  </si>
  <si>
    <t>MAN</t>
  </si>
  <si>
    <t>TRUCK</t>
  </si>
  <si>
    <t>ZIL</t>
  </si>
  <si>
    <t>FORD</t>
  </si>
  <si>
    <t>Fiesta</t>
  </si>
  <si>
    <t>TOYOTA</t>
  </si>
  <si>
    <t>Golf</t>
  </si>
  <si>
    <t>Transit</t>
  </si>
  <si>
    <t>RENAULT</t>
  </si>
  <si>
    <t>Kango</t>
  </si>
  <si>
    <t>SKODA</t>
  </si>
  <si>
    <t>Fabia</t>
  </si>
  <si>
    <t>HYUNDAI</t>
  </si>
  <si>
    <t>Kanglim</t>
  </si>
  <si>
    <t>PEUGEOT</t>
  </si>
  <si>
    <t>Boxer</t>
  </si>
  <si>
    <t>Clio</t>
  </si>
  <si>
    <t>Polo</t>
  </si>
  <si>
    <t>HILUX</t>
  </si>
  <si>
    <t>Caddy</t>
  </si>
  <si>
    <t>KIA</t>
  </si>
  <si>
    <t>Doka</t>
  </si>
  <si>
    <t>CITROEN</t>
  </si>
  <si>
    <t>Jumper</t>
  </si>
  <si>
    <t>TGM</t>
  </si>
  <si>
    <t>Frontiera</t>
  </si>
  <si>
    <t>DACHIA</t>
  </si>
  <si>
    <t>MCV</t>
  </si>
  <si>
    <t>Мерна единица</t>
  </si>
  <si>
    <t>км</t>
  </si>
  <si>
    <t>ч/ч</t>
  </si>
  <si>
    <t>Единична цена (лв. без ДДС)</t>
  </si>
  <si>
    <t>Сума 
(лв. без ДДС)</t>
  </si>
  <si>
    <t>ОБЩА СУМА (лв. без ДДС)</t>
  </si>
  <si>
    <t>Количество 
(за 60 месеца)</t>
  </si>
  <si>
    <t>бр.</t>
  </si>
  <si>
    <t xml:space="preserve">Такса изминат километър за извършване на всички дейности описани в чл.1.(1),  чл. 1.(2) и чл. 1.(8)   </t>
  </si>
  <si>
    <t xml:space="preserve">Извършване на ГТП на автомобили до 3,5 тона, съгл. чл. 1.(6) </t>
  </si>
  <si>
    <t>Извършване на ГТП на автомобили над 3,5 тона, съгл. чл. 1.(6)</t>
  </si>
  <si>
    <t>Извършване на ГТП на ремаркета над 750 кг., съгл. чл. 1.(6)</t>
  </si>
  <si>
    <t>Извършване на ГТП на ремаркета до 750 кг., съгл. чл. 1.(6)</t>
  </si>
  <si>
    <t>Външно и вътрешно измиване товарни и  специални автомобили, съгл. чл. 1.(7)</t>
  </si>
  <si>
    <t>Външно и вътрешно измиване на леки автомобили, съгл. чл. 1.(7)</t>
  </si>
  <si>
    <t>Външно и вътрешно измиване на лекотоварни автомобили (бусове, пикапи до 3,5т.), съгл. чл. 1.(7)</t>
  </si>
  <si>
    <t>Пране седалки (компл. предни или компл. задни)</t>
  </si>
  <si>
    <t xml:space="preserve">Часова ставка по условията на чл. 3.(5). за изпълнение на дейностите, съгл. 1.(4) и чл.1.(5) от проектодоговора, както и при възникнала необходимост за извършване на ремонтни дейности по товарни и специални автомобили, съгл. чл.1.(2)., породени вследствие на аварии без гаранционно покритие по вина на Възложителя и непризнати от Застрахователя </t>
  </si>
  <si>
    <t>Berlingo/NEMO</t>
  </si>
  <si>
    <t>53/3307</t>
  </si>
  <si>
    <t>31514/31519/452/3303/3909</t>
  </si>
  <si>
    <t>VW</t>
  </si>
  <si>
    <t>Lada</t>
  </si>
  <si>
    <t>Niva</t>
  </si>
  <si>
    <t>Saxo/C3</t>
  </si>
  <si>
    <t>HIACE</t>
  </si>
  <si>
    <t>Стара Загора</t>
  </si>
  <si>
    <t>Нова Загора</t>
  </si>
  <si>
    <t>Казанлък</t>
  </si>
  <si>
    <t>Раднево</t>
  </si>
  <si>
    <t xml:space="preserve">Часова ставка по условията на чл. 3.(5). за изпълнение на дейностите, съгл. чл.1.(5) от проектодоговора, както и при възникнала необходимост за извършване на ремонтни дейности по леки автомобили, съгл. чл.1.(2)., породени вследствие на аварии без гаранционно покритие по вина на Възложителя и непризнати от Застрахователя </t>
  </si>
  <si>
    <t>№
поз.</t>
  </si>
  <si>
    <t xml:space="preserve">Междинна сума на стойностите, въведени в поз. 1 до поз. 31 по-горе. </t>
  </si>
  <si>
    <t xml:space="preserve">Сума за влагане на резервни авточасти и консумативи,  съгл. чл. 3.(5) ,в размер на 10% от междинната сума на стойностите, въведени в поз. 1 до поз. 31 по-горе. </t>
  </si>
  <si>
    <t>Репатриране (пътна помощ) на аварирали ППС (мото-/електрокари , ремаркета, генератори, трактори и др.), включително товарене, разтоварване, превозване, съгл. чл. 1.(3).</t>
  </si>
  <si>
    <t>Външно или вътрешно измиване на леки автомобили, съгл. чл. 1.(7)</t>
  </si>
  <si>
    <t>Външно или вътрешно измиване на лекотоварни автомобили (бусове, пикапи до 3,5т.), съгл. чл. 1.(7)</t>
  </si>
  <si>
    <t>Външно или вътрешно измиване товарни и  специални автомобили, съгл. чл. 1.(7)</t>
  </si>
  <si>
    <r>
      <t xml:space="preserve">по Позиция I - регион „Стара Загора” с населени места: Стара Загора; Нова Загора; Казанлък; Раднево;
и във връзка със съответния член от </t>
    </r>
    <r>
      <rPr>
        <i/>
        <sz val="10"/>
        <rFont val="Frutiger Next for EVN Light"/>
        <family val="2"/>
      </rPr>
      <t>Проект на договор</t>
    </r>
  </si>
  <si>
    <t>ЦЕНОВО ПРЕДЛОЖЕНИЕ</t>
  </si>
  <si>
    <t>Пояснение:</t>
  </si>
  <si>
    <t>* Количествата, посочени в приложеното Ценово предложение са прогнозни, приблизителни, неангажиращи, изготвени на база на исторически данни за изминати километри от съответните автомобили, отнасят се за период от 60 месеца (срока на действие на договора плюс опция/-и за удължаването му), като служат за направата на ценово сравнение между участниците.
*Всички оферирани единични цени трябва да бъдат въведени в лева, без включен ДДС.
*Позиция №32  от Ценовото предложение –  Сума за влагане на резервни авточасти и консумативи,  съгл. чл. 3.(5), от проектодоговора, в размер на 10% от междинната сума на стойностите, въведени в поз. 1 до поз. 31 по-горе –  е сума, която е равна на 10% от по-горната позиция - Междинна сума на стойностите, въведени в поз. 1 до поз. 31 по-горе.</t>
  </si>
</sst>
</file>

<file path=xl/styles.xml><?xml version="1.0" encoding="utf-8"?>
<styleSheet xmlns="http://schemas.openxmlformats.org/spreadsheetml/2006/main">
  <numFmts count="3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_л_в"/>
    <numFmt numFmtId="182" formatCode="#,##0.0"/>
    <numFmt numFmtId="183" formatCode="#,##0.0&quot;0&quot;"/>
    <numFmt numFmtId="184" formatCode="_(* #,##0_);_(* \(#,##0\);_(* &quot;-&quot;??_);_(@_)"/>
    <numFmt numFmtId="185" formatCode="#,##0.000"/>
    <numFmt numFmtId="186" formatCode="#,##0.0000"/>
  </numFmts>
  <fonts count="43">
    <font>
      <sz val="10"/>
      <name val="Arial"/>
      <family val="0"/>
    </font>
    <font>
      <sz val="11"/>
      <color indexed="8"/>
      <name val="Calibri"/>
      <family val="2"/>
    </font>
    <font>
      <sz val="10"/>
      <name val="Frutiger Next for EVN Light"/>
      <family val="2"/>
    </font>
    <font>
      <i/>
      <sz val="10"/>
      <name val="Frutiger Next for EVN Light"/>
      <family val="2"/>
    </font>
    <font>
      <sz val="9"/>
      <name val="Frutiger Next for EVN Light"/>
      <family val="2"/>
    </font>
    <font>
      <b/>
      <sz val="9"/>
      <name val="Frutiger Next for EVN Light"/>
      <family val="2"/>
    </font>
    <font>
      <b/>
      <sz val="10"/>
      <name val="Frutiger Next for EVN Light"/>
      <family val="2"/>
    </font>
    <font>
      <b/>
      <u val="single"/>
      <sz val="10"/>
      <name val="Frutiger Next for EVN Light"/>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0" fillId="0" borderId="0">
      <alignment/>
      <protection/>
    </xf>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2">
    <xf numFmtId="0" fontId="0" fillId="0" borderId="0" xfId="0" applyAlignment="1">
      <alignment/>
    </xf>
    <xf numFmtId="0" fontId="2" fillId="0" borderId="0" xfId="0" applyFont="1" applyAlignment="1">
      <alignment vertical="center"/>
    </xf>
    <xf numFmtId="0" fontId="2" fillId="0" borderId="0" xfId="0" applyFont="1" applyAlignment="1">
      <alignment/>
    </xf>
    <xf numFmtId="0" fontId="4" fillId="0" borderId="10" xfId="60" applyFont="1" applyFill="1" applyBorder="1" applyAlignment="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vertical="center"/>
    </xf>
    <xf numFmtId="0" fontId="4" fillId="0" borderId="11" xfId="60" applyFont="1" applyFill="1" applyBorder="1" applyAlignment="1">
      <alignment horizontal="left" vertical="center"/>
      <protection/>
    </xf>
    <xf numFmtId="0" fontId="4" fillId="0" borderId="11" xfId="60" applyFont="1" applyFill="1" applyBorder="1" applyAlignment="1">
      <alignment horizontal="left" vertical="center" wrapText="1"/>
      <protection/>
    </xf>
    <xf numFmtId="0" fontId="4" fillId="0" borderId="12" xfId="0" applyFont="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3" xfId="0" applyFont="1" applyBorder="1" applyAlignment="1">
      <alignment horizontal="center" vertical="center"/>
    </xf>
    <xf numFmtId="3" fontId="4" fillId="0" borderId="10" xfId="0" applyNumberFormat="1" applyFont="1" applyFill="1" applyBorder="1" applyAlignment="1">
      <alignment/>
    </xf>
    <xf numFmtId="0" fontId="4" fillId="0" borderId="10" xfId="0" applyFont="1" applyBorder="1" applyAlignment="1">
      <alignment horizontal="left" vertical="center"/>
    </xf>
    <xf numFmtId="0" fontId="4" fillId="0" borderId="10" xfId="60" applyFont="1" applyFill="1" applyBorder="1" applyAlignment="1">
      <alignment horizontal="left" vertical="center"/>
      <protection/>
    </xf>
    <xf numFmtId="0" fontId="4" fillId="0" borderId="10" xfId="0" applyFont="1" applyBorder="1" applyAlignment="1">
      <alignment horizontal="center" vertical="center"/>
    </xf>
    <xf numFmtId="3" fontId="2" fillId="0" borderId="10" xfId="0" applyNumberFormat="1" applyFont="1" applyFill="1" applyBorder="1" applyAlignment="1">
      <alignment horizontal="center" vertical="center" wrapText="1"/>
    </xf>
    <xf numFmtId="0" fontId="2" fillId="0" borderId="10" xfId="0" applyFont="1" applyBorder="1" applyAlignment="1">
      <alignment/>
    </xf>
    <xf numFmtId="0" fontId="2" fillId="33" borderId="10" xfId="0" applyFont="1" applyFill="1" applyBorder="1" applyAlignment="1">
      <alignment vertical="center"/>
    </xf>
    <xf numFmtId="4" fontId="4" fillId="33" borderId="10" xfId="0" applyNumberFormat="1" applyFont="1" applyFill="1" applyBorder="1" applyAlignment="1">
      <alignment horizontal="right" vertical="center"/>
    </xf>
    <xf numFmtId="0" fontId="2" fillId="0" borderId="10" xfId="0" applyFont="1" applyBorder="1" applyAlignment="1">
      <alignment horizontal="center" vertical="center" wrapText="1"/>
    </xf>
    <xf numFmtId="4" fontId="2" fillId="0" borderId="10" xfId="0" applyNumberFormat="1" applyFont="1" applyBorder="1" applyAlignment="1">
      <alignment/>
    </xf>
    <xf numFmtId="4" fontId="4" fillId="0" borderId="10" xfId="0" applyNumberFormat="1" applyFont="1" applyBorder="1" applyAlignment="1">
      <alignment horizontal="center" vertical="center" wrapText="1"/>
    </xf>
    <xf numFmtId="4" fontId="4" fillId="0" borderId="10" xfId="0" applyNumberFormat="1" applyFont="1" applyBorder="1" applyAlignment="1">
      <alignment/>
    </xf>
    <xf numFmtId="4" fontId="2" fillId="0" borderId="0" xfId="0" applyNumberFormat="1" applyFont="1" applyAlignment="1">
      <alignment/>
    </xf>
    <xf numFmtId="4" fontId="4" fillId="0" borderId="10" xfId="0" applyNumberFormat="1" applyFont="1" applyFill="1" applyBorder="1" applyAlignment="1">
      <alignment/>
    </xf>
    <xf numFmtId="3" fontId="2" fillId="0" borderId="10" xfId="0" applyNumberFormat="1" applyFont="1" applyBorder="1" applyAlignment="1">
      <alignment/>
    </xf>
    <xf numFmtId="0" fontId="2" fillId="0" borderId="0" xfId="0" applyFont="1" applyBorder="1" applyAlignment="1">
      <alignment vertical="center"/>
    </xf>
    <xf numFmtId="0" fontId="6" fillId="0" borderId="0" xfId="0" applyFont="1" applyBorder="1" applyAlignment="1">
      <alignment horizontal="left" vertical="center"/>
    </xf>
    <xf numFmtId="4" fontId="2" fillId="0" borderId="0" xfId="0" applyNumberFormat="1" applyFont="1" applyBorder="1" applyAlignment="1">
      <alignment/>
    </xf>
    <xf numFmtId="0" fontId="7" fillId="0" borderId="0" xfId="0" applyFont="1" applyAlignment="1">
      <alignment vertical="center"/>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34" borderId="13" xfId="0" applyFont="1" applyFill="1" applyBorder="1" applyAlignment="1">
      <alignment horizontal="center"/>
    </xf>
    <xf numFmtId="0" fontId="4" fillId="34" borderId="15" xfId="0" applyFont="1" applyFill="1" applyBorder="1" applyAlignment="1">
      <alignment horizontal="center"/>
    </xf>
    <xf numFmtId="0" fontId="4" fillId="34" borderId="14" xfId="0" applyFont="1" applyFill="1" applyBorder="1" applyAlignment="1">
      <alignment horizont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6" fillId="0" borderId="14" xfId="0" applyFont="1" applyBorder="1" applyAlignment="1">
      <alignment horizontal="left" vertical="center"/>
    </xf>
    <xf numFmtId="0" fontId="4" fillId="33" borderId="13" xfId="0" applyFont="1" applyFill="1" applyBorder="1" applyAlignment="1">
      <alignment horizontal="left" vertical="top" wrapText="1"/>
    </xf>
    <xf numFmtId="0" fontId="4" fillId="33" borderId="14" xfId="0" applyFont="1" applyFill="1" applyBorder="1" applyAlignment="1">
      <alignment horizontal="left" vertical="top" wrapText="1"/>
    </xf>
    <xf numFmtId="0" fontId="5"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0" xfId="0" applyFont="1" applyAlignment="1">
      <alignment horizontal="center"/>
    </xf>
    <xf numFmtId="0" fontId="2" fillId="0" borderId="16" xfId="0" applyFont="1" applyBorder="1" applyAlignment="1">
      <alignment horizontal="center" vertical="top" wrapText="1"/>
    </xf>
    <xf numFmtId="0" fontId="5" fillId="0" borderId="13" xfId="60" applyFont="1" applyFill="1" applyBorder="1" applyAlignment="1">
      <alignment horizontal="center" vertical="center" wrapText="1"/>
      <protection/>
    </xf>
    <xf numFmtId="0" fontId="5" fillId="0" borderId="15" xfId="60" applyFont="1" applyFill="1" applyBorder="1" applyAlignment="1">
      <alignment horizontal="center" vertical="center" wrapText="1"/>
      <protection/>
    </xf>
    <xf numFmtId="0" fontId="5" fillId="0" borderId="14" xfId="60" applyFont="1" applyFill="1" applyBorder="1" applyAlignment="1">
      <alignment horizontal="center" vertical="center" wrapText="1"/>
      <protection/>
    </xf>
    <xf numFmtId="0" fontId="4" fillId="0" borderId="10" xfId="0" applyFont="1" applyBorder="1" applyAlignment="1">
      <alignment horizontal="left" vertical="center" wrapText="1"/>
    </xf>
    <xf numFmtId="0" fontId="4" fillId="0" borderId="0" xfId="0" applyFont="1" applyAlignment="1">
      <alignment vertical="top" wrapText="1"/>
    </xf>
    <xf numFmtId="0" fontId="25" fillId="0" borderId="0" xfId="0" applyFont="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Tabelle1"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9"/>
  <sheetViews>
    <sheetView tabSelected="1" zoomScale="115" zoomScaleNormal="115" workbookViewId="0" topLeftCell="A55">
      <selection activeCell="B93" sqref="B93"/>
    </sheetView>
  </sheetViews>
  <sheetFormatPr defaultColWidth="9.140625" defaultRowHeight="12.75"/>
  <cols>
    <col min="1" max="1" width="4.00390625" style="1" bestFit="1" customWidth="1"/>
    <col min="2" max="2" width="10.8515625" style="2" customWidth="1"/>
    <col min="3" max="3" width="48.7109375" style="2" customWidth="1"/>
    <col min="4" max="4" width="7.140625" style="2" customWidth="1"/>
    <col min="5" max="5" width="11.8515625" style="2" customWidth="1"/>
    <col min="6" max="6" width="8.8515625" style="24" customWidth="1"/>
    <col min="7" max="7" width="10.57421875" style="24" customWidth="1"/>
    <col min="8" max="16384" width="9.140625" style="2" customWidth="1"/>
  </cols>
  <sheetData>
    <row r="1" spans="2:7" ht="13.5">
      <c r="B1" s="44" t="s">
        <v>73</v>
      </c>
      <c r="C1" s="44"/>
      <c r="D1" s="44"/>
      <c r="E1" s="44"/>
      <c r="F1" s="44"/>
      <c r="G1" s="44"/>
    </row>
    <row r="2" spans="2:7" ht="29.25" customHeight="1">
      <c r="B2" s="45" t="s">
        <v>72</v>
      </c>
      <c r="C2" s="45"/>
      <c r="D2" s="45"/>
      <c r="E2" s="45"/>
      <c r="F2" s="45"/>
      <c r="G2" s="45"/>
    </row>
    <row r="3" spans="1:7" ht="40.5">
      <c r="A3" s="20" t="s">
        <v>65</v>
      </c>
      <c r="B3" s="3" t="s">
        <v>0</v>
      </c>
      <c r="C3" s="3" t="s">
        <v>1</v>
      </c>
      <c r="D3" s="4" t="s">
        <v>34</v>
      </c>
      <c r="E3" s="4" t="s">
        <v>40</v>
      </c>
      <c r="F3" s="22" t="s">
        <v>37</v>
      </c>
      <c r="G3" s="22" t="s">
        <v>38</v>
      </c>
    </row>
    <row r="4" spans="1:7" ht="13.5">
      <c r="A4" s="46" t="s">
        <v>42</v>
      </c>
      <c r="B4" s="47"/>
      <c r="C4" s="47"/>
      <c r="D4" s="47"/>
      <c r="E4" s="47"/>
      <c r="F4" s="47"/>
      <c r="G4" s="48"/>
    </row>
    <row r="5" spans="1:7" ht="13.5">
      <c r="A5" s="5">
        <v>1</v>
      </c>
      <c r="B5" s="6" t="s">
        <v>28</v>
      </c>
      <c r="C5" s="7" t="s">
        <v>29</v>
      </c>
      <c r="D5" s="8" t="s">
        <v>35</v>
      </c>
      <c r="E5" s="26">
        <v>142900</v>
      </c>
      <c r="F5" s="23"/>
      <c r="G5" s="23">
        <f>F5*E5</f>
        <v>0</v>
      </c>
    </row>
    <row r="6" spans="1:7" ht="13.5">
      <c r="A6" s="5">
        <v>2</v>
      </c>
      <c r="B6" s="9" t="s">
        <v>28</v>
      </c>
      <c r="C6" s="10" t="s">
        <v>52</v>
      </c>
      <c r="D6" s="11" t="s">
        <v>35</v>
      </c>
      <c r="E6" s="26">
        <v>97900</v>
      </c>
      <c r="F6" s="23"/>
      <c r="G6" s="23">
        <f>F6*E6</f>
        <v>0</v>
      </c>
    </row>
    <row r="7" spans="1:7" ht="13.5">
      <c r="A7" s="5">
        <v>3</v>
      </c>
      <c r="B7" s="10" t="s">
        <v>28</v>
      </c>
      <c r="C7" s="13" t="s">
        <v>58</v>
      </c>
      <c r="D7" s="11" t="s">
        <v>35</v>
      </c>
      <c r="E7" s="26">
        <v>354100</v>
      </c>
      <c r="F7" s="23"/>
      <c r="G7" s="23">
        <f aca="true" t="shared" si="0" ref="G7:G32">F7*E7</f>
        <v>0</v>
      </c>
    </row>
    <row r="8" spans="1:7" ht="13.5">
      <c r="A8" s="5">
        <v>4</v>
      </c>
      <c r="B8" s="10" t="s">
        <v>32</v>
      </c>
      <c r="C8" s="13" t="s">
        <v>33</v>
      </c>
      <c r="D8" s="11" t="s">
        <v>35</v>
      </c>
      <c r="E8" s="26">
        <v>220000</v>
      </c>
      <c r="F8" s="23"/>
      <c r="G8" s="23">
        <f t="shared" si="0"/>
        <v>0</v>
      </c>
    </row>
    <row r="9" spans="1:7" ht="13.5">
      <c r="A9" s="5">
        <v>5</v>
      </c>
      <c r="B9" s="10" t="s">
        <v>9</v>
      </c>
      <c r="C9" s="13" t="s">
        <v>10</v>
      </c>
      <c r="D9" s="11" t="s">
        <v>35</v>
      </c>
      <c r="E9" s="26">
        <v>1379700</v>
      </c>
      <c r="F9" s="23"/>
      <c r="G9" s="23">
        <f t="shared" si="0"/>
        <v>0</v>
      </c>
    </row>
    <row r="10" spans="1:7" ht="13.5">
      <c r="A10" s="5">
        <v>6</v>
      </c>
      <c r="B10" s="10" t="s">
        <v>9</v>
      </c>
      <c r="C10" s="13" t="s">
        <v>13</v>
      </c>
      <c r="D10" s="11" t="s">
        <v>35</v>
      </c>
      <c r="E10" s="26">
        <v>467900</v>
      </c>
      <c r="F10" s="23"/>
      <c r="G10" s="23">
        <f t="shared" si="0"/>
        <v>0</v>
      </c>
    </row>
    <row r="11" spans="1:7" ht="13.5">
      <c r="A11" s="5">
        <v>7</v>
      </c>
      <c r="B11" s="14" t="s">
        <v>4</v>
      </c>
      <c r="C11" s="14" t="s">
        <v>53</v>
      </c>
      <c r="D11" s="11" t="s">
        <v>35</v>
      </c>
      <c r="E11" s="26">
        <v>112000</v>
      </c>
      <c r="F11" s="23"/>
      <c r="G11" s="23">
        <f t="shared" si="0"/>
        <v>0</v>
      </c>
    </row>
    <row r="12" spans="1:7" ht="13.5">
      <c r="A12" s="5">
        <v>8</v>
      </c>
      <c r="B12" s="14" t="s">
        <v>4</v>
      </c>
      <c r="C12" s="14">
        <v>66</v>
      </c>
      <c r="D12" s="11" t="s">
        <v>35</v>
      </c>
      <c r="E12" s="26">
        <v>43000</v>
      </c>
      <c r="F12" s="23"/>
      <c r="G12" s="23">
        <f t="shared" si="0"/>
        <v>0</v>
      </c>
    </row>
    <row r="13" spans="1:7" ht="13.5">
      <c r="A13" s="5">
        <v>9</v>
      </c>
      <c r="B13" s="14" t="s">
        <v>18</v>
      </c>
      <c r="C13" s="10" t="s">
        <v>19</v>
      </c>
      <c r="D13" s="11" t="s">
        <v>35</v>
      </c>
      <c r="E13" s="26">
        <v>138100</v>
      </c>
      <c r="F13" s="23"/>
      <c r="G13" s="23">
        <f t="shared" si="0"/>
        <v>0</v>
      </c>
    </row>
    <row r="14" spans="1:7" ht="13.5">
      <c r="A14" s="5">
        <v>10</v>
      </c>
      <c r="B14" s="14" t="s">
        <v>26</v>
      </c>
      <c r="C14" s="14" t="s">
        <v>31</v>
      </c>
      <c r="D14" s="11" t="s">
        <v>35</v>
      </c>
      <c r="E14" s="26">
        <v>3700</v>
      </c>
      <c r="F14" s="23"/>
      <c r="G14" s="23">
        <f t="shared" si="0"/>
        <v>0</v>
      </c>
    </row>
    <row r="15" spans="1:7" ht="13.5">
      <c r="A15" s="5">
        <v>11</v>
      </c>
      <c r="B15" s="10" t="s">
        <v>6</v>
      </c>
      <c r="C15" s="13" t="s">
        <v>30</v>
      </c>
      <c r="D15" s="11" t="s">
        <v>35</v>
      </c>
      <c r="E15" s="26">
        <v>468600</v>
      </c>
      <c r="F15" s="23"/>
      <c r="G15" s="23">
        <f t="shared" si="0"/>
        <v>0</v>
      </c>
    </row>
    <row r="16" spans="1:7" ht="13.5">
      <c r="A16" s="5">
        <v>12</v>
      </c>
      <c r="B16" s="10" t="s">
        <v>6</v>
      </c>
      <c r="C16" s="10" t="s">
        <v>7</v>
      </c>
      <c r="D16" s="11" t="s">
        <v>35</v>
      </c>
      <c r="E16" s="26">
        <v>120400</v>
      </c>
      <c r="F16" s="23"/>
      <c r="G16" s="23">
        <f t="shared" si="0"/>
        <v>0</v>
      </c>
    </row>
    <row r="17" spans="1:7" ht="13.5">
      <c r="A17" s="5">
        <v>13</v>
      </c>
      <c r="B17" s="14" t="s">
        <v>20</v>
      </c>
      <c r="C17" s="14" t="s">
        <v>21</v>
      </c>
      <c r="D17" s="11" t="s">
        <v>35</v>
      </c>
      <c r="E17" s="26">
        <v>147800</v>
      </c>
      <c r="F17" s="23"/>
      <c r="G17" s="23">
        <f t="shared" si="0"/>
        <v>0</v>
      </c>
    </row>
    <row r="18" spans="1:7" ht="13.5">
      <c r="A18" s="5">
        <v>14</v>
      </c>
      <c r="B18" s="14" t="s">
        <v>14</v>
      </c>
      <c r="C18" s="14" t="s">
        <v>22</v>
      </c>
      <c r="D18" s="11" t="s">
        <v>35</v>
      </c>
      <c r="E18" s="26">
        <v>281600</v>
      </c>
      <c r="F18" s="23"/>
      <c r="G18" s="23">
        <f t="shared" si="0"/>
        <v>0</v>
      </c>
    </row>
    <row r="19" spans="1:7" ht="13.5">
      <c r="A19" s="5">
        <v>15</v>
      </c>
      <c r="B19" s="14" t="s">
        <v>14</v>
      </c>
      <c r="C19" s="13" t="s">
        <v>15</v>
      </c>
      <c r="D19" s="11" t="s">
        <v>35</v>
      </c>
      <c r="E19" s="26">
        <v>1888500</v>
      </c>
      <c r="F19" s="23"/>
      <c r="G19" s="23">
        <f t="shared" si="0"/>
        <v>0</v>
      </c>
    </row>
    <row r="20" spans="1:7" ht="13.5">
      <c r="A20" s="5">
        <v>16</v>
      </c>
      <c r="B20" s="14" t="s">
        <v>16</v>
      </c>
      <c r="C20" s="14" t="s">
        <v>17</v>
      </c>
      <c r="D20" s="11" t="s">
        <v>35</v>
      </c>
      <c r="E20" s="26">
        <v>140800</v>
      </c>
      <c r="F20" s="23"/>
      <c r="G20" s="23">
        <f>F20*E20</f>
        <v>0</v>
      </c>
    </row>
    <row r="21" spans="1:7" ht="13.5">
      <c r="A21" s="5">
        <v>17</v>
      </c>
      <c r="B21" s="14" t="s">
        <v>11</v>
      </c>
      <c r="C21" s="13" t="s">
        <v>59</v>
      </c>
      <c r="D21" s="11" t="s">
        <v>35</v>
      </c>
      <c r="E21" s="26">
        <v>1462600</v>
      </c>
      <c r="F21" s="23"/>
      <c r="G21" s="23">
        <f t="shared" si="0"/>
        <v>0</v>
      </c>
    </row>
    <row r="22" spans="1:7" ht="13.5">
      <c r="A22" s="5">
        <v>18</v>
      </c>
      <c r="B22" s="10" t="s">
        <v>11</v>
      </c>
      <c r="C22" s="13" t="s">
        <v>24</v>
      </c>
      <c r="D22" s="11" t="s">
        <v>35</v>
      </c>
      <c r="E22" s="26">
        <v>1625600</v>
      </c>
      <c r="F22" s="23"/>
      <c r="G22" s="23">
        <f t="shared" si="0"/>
        <v>0</v>
      </c>
    </row>
    <row r="23" spans="1:7" ht="13.5">
      <c r="A23" s="5">
        <v>19</v>
      </c>
      <c r="B23" s="9" t="s">
        <v>2</v>
      </c>
      <c r="C23" s="14" t="s">
        <v>54</v>
      </c>
      <c r="D23" s="11" t="s">
        <v>35</v>
      </c>
      <c r="E23" s="26">
        <v>73900</v>
      </c>
      <c r="F23" s="23"/>
      <c r="G23" s="23">
        <f t="shared" si="0"/>
        <v>0</v>
      </c>
    </row>
    <row r="24" spans="1:7" ht="13.5">
      <c r="A24" s="5">
        <v>20</v>
      </c>
      <c r="B24" s="14" t="s">
        <v>55</v>
      </c>
      <c r="C24" s="14" t="s">
        <v>25</v>
      </c>
      <c r="D24" s="11" t="s">
        <v>35</v>
      </c>
      <c r="E24" s="26">
        <v>431200</v>
      </c>
      <c r="F24" s="23"/>
      <c r="G24" s="23">
        <f t="shared" si="0"/>
        <v>0</v>
      </c>
    </row>
    <row r="25" spans="1:7" ht="13.5">
      <c r="A25" s="5">
        <v>21</v>
      </c>
      <c r="B25" s="14" t="s">
        <v>55</v>
      </c>
      <c r="C25" s="10" t="s">
        <v>27</v>
      </c>
      <c r="D25" s="11" t="s">
        <v>35</v>
      </c>
      <c r="E25" s="26">
        <v>67100</v>
      </c>
      <c r="F25" s="23"/>
      <c r="G25" s="23">
        <f t="shared" si="0"/>
        <v>0</v>
      </c>
    </row>
    <row r="26" spans="1:7" ht="13.5">
      <c r="A26" s="5">
        <v>22</v>
      </c>
      <c r="B26" s="14" t="s">
        <v>55</v>
      </c>
      <c r="C26" s="10" t="s">
        <v>12</v>
      </c>
      <c r="D26" s="11" t="s">
        <v>35</v>
      </c>
      <c r="E26" s="26">
        <v>173300</v>
      </c>
      <c r="F26" s="23"/>
      <c r="G26" s="23">
        <f t="shared" si="0"/>
        <v>0</v>
      </c>
    </row>
    <row r="27" spans="1:7" ht="13.5">
      <c r="A27" s="5">
        <v>23</v>
      </c>
      <c r="B27" s="14" t="s">
        <v>55</v>
      </c>
      <c r="C27" s="13" t="s">
        <v>3</v>
      </c>
      <c r="D27" s="11" t="s">
        <v>35</v>
      </c>
      <c r="E27" s="26">
        <v>152100</v>
      </c>
      <c r="F27" s="23"/>
      <c r="G27" s="23">
        <f t="shared" si="0"/>
        <v>0</v>
      </c>
    </row>
    <row r="28" spans="1:7" ht="13.5">
      <c r="A28" s="5">
        <v>24</v>
      </c>
      <c r="B28" s="14" t="s">
        <v>55</v>
      </c>
      <c r="C28" s="13" t="s">
        <v>23</v>
      </c>
      <c r="D28" s="11" t="s">
        <v>35</v>
      </c>
      <c r="E28" s="26">
        <v>59300</v>
      </c>
      <c r="F28" s="23"/>
      <c r="G28" s="23">
        <f t="shared" si="0"/>
        <v>0</v>
      </c>
    </row>
    <row r="29" spans="1:7" ht="13.5">
      <c r="A29" s="5">
        <v>25</v>
      </c>
      <c r="B29" s="14" t="s">
        <v>55</v>
      </c>
      <c r="C29" s="14" t="s">
        <v>5</v>
      </c>
      <c r="D29" s="11" t="s">
        <v>35</v>
      </c>
      <c r="E29" s="26">
        <v>767600</v>
      </c>
      <c r="F29" s="23"/>
      <c r="G29" s="23">
        <f t="shared" si="0"/>
        <v>0</v>
      </c>
    </row>
    <row r="30" spans="1:7" ht="13.5">
      <c r="A30" s="5">
        <v>26</v>
      </c>
      <c r="B30" s="10" t="s">
        <v>56</v>
      </c>
      <c r="C30" s="14" t="s">
        <v>57</v>
      </c>
      <c r="D30" s="11" t="s">
        <v>35</v>
      </c>
      <c r="E30" s="26">
        <v>1111200</v>
      </c>
      <c r="F30" s="23"/>
      <c r="G30" s="23">
        <f t="shared" si="0"/>
        <v>0</v>
      </c>
    </row>
    <row r="31" spans="1:7" ht="13.5">
      <c r="A31" s="5">
        <v>27</v>
      </c>
      <c r="B31" s="10" t="s">
        <v>8</v>
      </c>
      <c r="C31" s="13">
        <v>130</v>
      </c>
      <c r="D31" s="11" t="s">
        <v>35</v>
      </c>
      <c r="E31" s="26">
        <v>48900</v>
      </c>
      <c r="F31" s="25"/>
      <c r="G31" s="23">
        <f t="shared" si="0"/>
        <v>0</v>
      </c>
    </row>
    <row r="32" spans="1:7" ht="13.5">
      <c r="A32" s="5">
        <v>28</v>
      </c>
      <c r="B32" s="14" t="s">
        <v>8</v>
      </c>
      <c r="C32" s="14">
        <v>131</v>
      </c>
      <c r="D32" s="11" t="s">
        <v>35</v>
      </c>
      <c r="E32" s="26">
        <v>15900</v>
      </c>
      <c r="F32" s="25"/>
      <c r="G32" s="23">
        <f t="shared" si="0"/>
        <v>0</v>
      </c>
    </row>
    <row r="33" spans="1:7" ht="39.75" customHeight="1">
      <c r="A33" s="5">
        <v>29</v>
      </c>
      <c r="B33" s="31" t="s">
        <v>68</v>
      </c>
      <c r="C33" s="32"/>
      <c r="D33" s="15" t="s">
        <v>35</v>
      </c>
      <c r="E33" s="12">
        <v>5000</v>
      </c>
      <c r="F33" s="23"/>
      <c r="G33" s="23">
        <f>F33*E33</f>
        <v>0</v>
      </c>
    </row>
    <row r="34" spans="1:7" ht="66" customHeight="1">
      <c r="A34" s="5">
        <v>30</v>
      </c>
      <c r="B34" s="31" t="s">
        <v>64</v>
      </c>
      <c r="C34" s="32"/>
      <c r="D34" s="16" t="s">
        <v>36</v>
      </c>
      <c r="E34" s="12">
        <v>1500</v>
      </c>
      <c r="F34" s="23"/>
      <c r="G34" s="23">
        <f>F34*E34</f>
        <v>0</v>
      </c>
    </row>
    <row r="35" spans="1:7" ht="67.5" customHeight="1">
      <c r="A35" s="5">
        <v>31</v>
      </c>
      <c r="B35" s="31" t="s">
        <v>51</v>
      </c>
      <c r="C35" s="32"/>
      <c r="D35" s="16" t="s">
        <v>36</v>
      </c>
      <c r="E35" s="12">
        <v>1500</v>
      </c>
      <c r="F35" s="23"/>
      <c r="G35" s="23">
        <f>F35*E35</f>
        <v>0</v>
      </c>
    </row>
    <row r="36" spans="1:7" ht="30.75" customHeight="1">
      <c r="A36" s="5"/>
      <c r="B36" s="31" t="s">
        <v>66</v>
      </c>
      <c r="C36" s="32"/>
      <c r="D36" s="33"/>
      <c r="E36" s="34"/>
      <c r="F36" s="35"/>
      <c r="G36" s="23">
        <f>SUM(G5:G35)</f>
        <v>0</v>
      </c>
    </row>
    <row r="37" spans="1:7" ht="36" customHeight="1">
      <c r="A37" s="5">
        <v>32</v>
      </c>
      <c r="B37" s="49" t="s">
        <v>67</v>
      </c>
      <c r="C37" s="49"/>
      <c r="D37" s="33"/>
      <c r="E37" s="34"/>
      <c r="F37" s="35"/>
      <c r="G37" s="19">
        <f>0.1*G36</f>
        <v>0</v>
      </c>
    </row>
    <row r="38" spans="1:7" ht="13.5">
      <c r="A38" s="5"/>
      <c r="B38" s="41" t="s">
        <v>60</v>
      </c>
      <c r="C38" s="42"/>
      <c r="D38" s="42"/>
      <c r="E38" s="42"/>
      <c r="F38" s="42"/>
      <c r="G38" s="43"/>
    </row>
    <row r="39" spans="1:7" ht="13.5">
      <c r="A39" s="5">
        <v>33</v>
      </c>
      <c r="B39" s="31" t="s">
        <v>43</v>
      </c>
      <c r="C39" s="32"/>
      <c r="D39" s="16" t="s">
        <v>41</v>
      </c>
      <c r="E39" s="12">
        <v>480</v>
      </c>
      <c r="F39" s="23"/>
      <c r="G39" s="23">
        <f aca="true" t="shared" si="1" ref="G39:G49">F39*E39</f>
        <v>0</v>
      </c>
    </row>
    <row r="40" spans="1:7" ht="13.5">
      <c r="A40" s="5">
        <v>34</v>
      </c>
      <c r="B40" s="31" t="s">
        <v>44</v>
      </c>
      <c r="C40" s="32"/>
      <c r="D40" s="16" t="s">
        <v>41</v>
      </c>
      <c r="E40" s="12">
        <v>150</v>
      </c>
      <c r="F40" s="23"/>
      <c r="G40" s="23">
        <f t="shared" si="1"/>
        <v>0</v>
      </c>
    </row>
    <row r="41" spans="1:7" ht="13.5">
      <c r="A41" s="5">
        <v>35</v>
      </c>
      <c r="B41" s="31" t="s">
        <v>46</v>
      </c>
      <c r="C41" s="32"/>
      <c r="D41" s="16" t="s">
        <v>41</v>
      </c>
      <c r="E41" s="12">
        <v>10</v>
      </c>
      <c r="F41" s="23"/>
      <c r="G41" s="23">
        <f t="shared" si="1"/>
        <v>0</v>
      </c>
    </row>
    <row r="42" spans="1:7" ht="13.5">
      <c r="A42" s="5">
        <v>36</v>
      </c>
      <c r="B42" s="31" t="s">
        <v>45</v>
      </c>
      <c r="C42" s="32"/>
      <c r="D42" s="16" t="s">
        <v>41</v>
      </c>
      <c r="E42" s="12">
        <v>10</v>
      </c>
      <c r="F42" s="23"/>
      <c r="G42" s="23">
        <f t="shared" si="1"/>
        <v>0</v>
      </c>
    </row>
    <row r="43" spans="1:7" ht="13.5" customHeight="1">
      <c r="A43" s="5">
        <v>37</v>
      </c>
      <c r="B43" s="31" t="s">
        <v>69</v>
      </c>
      <c r="C43" s="32"/>
      <c r="D43" s="16" t="s">
        <v>41</v>
      </c>
      <c r="E43" s="12">
        <v>1160</v>
      </c>
      <c r="F43" s="23"/>
      <c r="G43" s="23">
        <f t="shared" si="1"/>
        <v>0</v>
      </c>
    </row>
    <row r="44" spans="1:7" ht="13.5">
      <c r="A44" s="5">
        <v>38</v>
      </c>
      <c r="B44" s="39" t="s">
        <v>48</v>
      </c>
      <c r="C44" s="40"/>
      <c r="D44" s="16" t="s">
        <v>41</v>
      </c>
      <c r="E44" s="12">
        <v>1160</v>
      </c>
      <c r="F44" s="23"/>
      <c r="G44" s="23">
        <f t="shared" si="1"/>
        <v>0</v>
      </c>
    </row>
    <row r="45" spans="1:7" ht="27" customHeight="1">
      <c r="A45" s="5">
        <v>39</v>
      </c>
      <c r="B45" s="31" t="s">
        <v>70</v>
      </c>
      <c r="C45" s="32"/>
      <c r="D45" s="16" t="s">
        <v>41</v>
      </c>
      <c r="E45" s="12">
        <v>2540</v>
      </c>
      <c r="F45" s="23"/>
      <c r="G45" s="23">
        <f t="shared" si="1"/>
        <v>0</v>
      </c>
    </row>
    <row r="46" spans="1:7" ht="27" customHeight="1">
      <c r="A46" s="5">
        <v>40</v>
      </c>
      <c r="B46" s="31" t="s">
        <v>49</v>
      </c>
      <c r="C46" s="32"/>
      <c r="D46" s="16" t="s">
        <v>41</v>
      </c>
      <c r="E46" s="12">
        <v>2840</v>
      </c>
      <c r="F46" s="23"/>
      <c r="G46" s="23">
        <f t="shared" si="1"/>
        <v>0</v>
      </c>
    </row>
    <row r="47" spans="1:7" ht="27" customHeight="1">
      <c r="A47" s="5">
        <v>41</v>
      </c>
      <c r="B47" s="31" t="s">
        <v>71</v>
      </c>
      <c r="C47" s="32"/>
      <c r="D47" s="16" t="s">
        <v>41</v>
      </c>
      <c r="E47" s="12">
        <v>120</v>
      </c>
      <c r="F47" s="23"/>
      <c r="G47" s="23">
        <f t="shared" si="1"/>
        <v>0</v>
      </c>
    </row>
    <row r="48" spans="1:7" ht="25.5" customHeight="1">
      <c r="A48" s="5">
        <v>42</v>
      </c>
      <c r="B48" s="31" t="s">
        <v>47</v>
      </c>
      <c r="C48" s="32"/>
      <c r="D48" s="16" t="s">
        <v>41</v>
      </c>
      <c r="E48" s="12">
        <v>240</v>
      </c>
      <c r="F48" s="23"/>
      <c r="G48" s="23">
        <f t="shared" si="1"/>
        <v>0</v>
      </c>
    </row>
    <row r="49" spans="1:7" ht="13.5">
      <c r="A49" s="5">
        <v>43</v>
      </c>
      <c r="B49" s="31" t="s">
        <v>50</v>
      </c>
      <c r="C49" s="32"/>
      <c r="D49" s="16" t="s">
        <v>41</v>
      </c>
      <c r="E49" s="12">
        <v>1</v>
      </c>
      <c r="F49" s="23"/>
      <c r="G49" s="23">
        <f t="shared" si="1"/>
        <v>0</v>
      </c>
    </row>
    <row r="50" spans="1:7" ht="13.5">
      <c r="A50" s="5"/>
      <c r="B50" s="41" t="s">
        <v>61</v>
      </c>
      <c r="C50" s="42"/>
      <c r="D50" s="42"/>
      <c r="E50" s="42"/>
      <c r="F50" s="42"/>
      <c r="G50" s="43"/>
    </row>
    <row r="51" spans="1:7" ht="13.5">
      <c r="A51" s="18">
        <v>44</v>
      </c>
      <c r="B51" s="31" t="s">
        <v>43</v>
      </c>
      <c r="C51" s="32"/>
      <c r="D51" s="16" t="s">
        <v>41</v>
      </c>
      <c r="E51" s="12">
        <v>130</v>
      </c>
      <c r="F51" s="23"/>
      <c r="G51" s="23">
        <f>F51*E51</f>
        <v>0</v>
      </c>
    </row>
    <row r="52" spans="1:7" ht="13.5">
      <c r="A52" s="18">
        <v>45</v>
      </c>
      <c r="B52" s="31" t="s">
        <v>44</v>
      </c>
      <c r="C52" s="32"/>
      <c r="D52" s="16" t="s">
        <v>41</v>
      </c>
      <c r="E52" s="12">
        <v>30</v>
      </c>
      <c r="F52" s="23"/>
      <c r="G52" s="23">
        <f>F52*E52</f>
        <v>0</v>
      </c>
    </row>
    <row r="53" spans="1:7" ht="13.5">
      <c r="A53" s="18">
        <v>46</v>
      </c>
      <c r="B53" s="31" t="s">
        <v>46</v>
      </c>
      <c r="C53" s="32"/>
      <c r="D53" s="16" t="s">
        <v>41</v>
      </c>
      <c r="E53" s="12">
        <v>5</v>
      </c>
      <c r="F53" s="23"/>
      <c r="G53" s="23">
        <f>F53*E53</f>
        <v>0</v>
      </c>
    </row>
    <row r="54" spans="1:7" ht="13.5">
      <c r="A54" s="18">
        <v>47</v>
      </c>
      <c r="B54" s="31" t="s">
        <v>45</v>
      </c>
      <c r="C54" s="32"/>
      <c r="D54" s="16" t="s">
        <v>41</v>
      </c>
      <c r="E54" s="12">
        <v>1</v>
      </c>
      <c r="F54" s="23"/>
      <c r="G54" s="23">
        <f>F54*E54</f>
        <v>0</v>
      </c>
    </row>
    <row r="55" spans="1:7" ht="13.5" customHeight="1">
      <c r="A55" s="18">
        <v>48</v>
      </c>
      <c r="B55" s="31" t="s">
        <v>69</v>
      </c>
      <c r="C55" s="32"/>
      <c r="D55" s="16" t="s">
        <v>41</v>
      </c>
      <c r="E55" s="17">
        <v>300</v>
      </c>
      <c r="F55" s="23"/>
      <c r="G55" s="23">
        <f aca="true" t="shared" si="2" ref="G55:G61">F55*E43</f>
        <v>0</v>
      </c>
    </row>
    <row r="56" spans="1:7" ht="13.5">
      <c r="A56" s="18">
        <v>49</v>
      </c>
      <c r="B56" s="39" t="s">
        <v>48</v>
      </c>
      <c r="C56" s="40"/>
      <c r="D56" s="16" t="s">
        <v>41</v>
      </c>
      <c r="E56" s="17">
        <v>300</v>
      </c>
      <c r="F56" s="23"/>
      <c r="G56" s="23">
        <f t="shared" si="2"/>
        <v>0</v>
      </c>
    </row>
    <row r="57" spans="1:7" ht="27" customHeight="1">
      <c r="A57" s="18">
        <v>50</v>
      </c>
      <c r="B57" s="31" t="s">
        <v>70</v>
      </c>
      <c r="C57" s="32"/>
      <c r="D57" s="16" t="s">
        <v>41</v>
      </c>
      <c r="E57" s="17">
        <v>600</v>
      </c>
      <c r="F57" s="23"/>
      <c r="G57" s="23">
        <f t="shared" si="2"/>
        <v>0</v>
      </c>
    </row>
    <row r="58" spans="1:7" ht="27" customHeight="1">
      <c r="A58" s="18">
        <v>51</v>
      </c>
      <c r="B58" s="31" t="s">
        <v>49</v>
      </c>
      <c r="C58" s="32"/>
      <c r="D58" s="16" t="s">
        <v>41</v>
      </c>
      <c r="E58" s="17">
        <v>940</v>
      </c>
      <c r="F58" s="23"/>
      <c r="G58" s="23">
        <f t="shared" si="2"/>
        <v>0</v>
      </c>
    </row>
    <row r="59" spans="1:7" ht="13.5">
      <c r="A59" s="18">
        <v>52</v>
      </c>
      <c r="B59" s="31" t="s">
        <v>71</v>
      </c>
      <c r="C59" s="32"/>
      <c r="D59" s="16" t="s">
        <v>41</v>
      </c>
      <c r="E59" s="17">
        <v>60</v>
      </c>
      <c r="F59" s="23"/>
      <c r="G59" s="23">
        <f t="shared" si="2"/>
        <v>0</v>
      </c>
    </row>
    <row r="60" spans="1:7" ht="13.5">
      <c r="A60" s="18">
        <v>53</v>
      </c>
      <c r="B60" s="31" t="s">
        <v>47</v>
      </c>
      <c r="C60" s="32"/>
      <c r="D60" s="16" t="s">
        <v>41</v>
      </c>
      <c r="E60" s="17">
        <v>120</v>
      </c>
      <c r="F60" s="23"/>
      <c r="G60" s="23">
        <f t="shared" si="2"/>
        <v>0</v>
      </c>
    </row>
    <row r="61" spans="1:7" ht="13.5">
      <c r="A61" s="18">
        <v>54</v>
      </c>
      <c r="B61" s="31" t="s">
        <v>50</v>
      </c>
      <c r="C61" s="32"/>
      <c r="D61" s="16" t="s">
        <v>41</v>
      </c>
      <c r="E61" s="17">
        <v>1</v>
      </c>
      <c r="F61" s="23"/>
      <c r="G61" s="23">
        <f t="shared" si="2"/>
        <v>0</v>
      </c>
    </row>
    <row r="62" spans="1:7" ht="13.5">
      <c r="A62" s="5"/>
      <c r="B62" s="41" t="s">
        <v>62</v>
      </c>
      <c r="C62" s="42"/>
      <c r="D62" s="42"/>
      <c r="E62" s="42"/>
      <c r="F62" s="42"/>
      <c r="G62" s="43"/>
    </row>
    <row r="63" spans="1:7" ht="13.5">
      <c r="A63" s="5">
        <v>55</v>
      </c>
      <c r="B63" s="31" t="s">
        <v>43</v>
      </c>
      <c r="C63" s="32"/>
      <c r="D63" s="16" t="s">
        <v>41</v>
      </c>
      <c r="E63" s="12">
        <v>240</v>
      </c>
      <c r="F63" s="23"/>
      <c r="G63" s="23">
        <f aca="true" t="shared" si="3" ref="G63:G73">F63*E63</f>
        <v>0</v>
      </c>
    </row>
    <row r="64" spans="1:7" ht="13.5">
      <c r="A64" s="5">
        <v>56</v>
      </c>
      <c r="B64" s="31" t="s">
        <v>44</v>
      </c>
      <c r="C64" s="32"/>
      <c r="D64" s="16" t="s">
        <v>41</v>
      </c>
      <c r="E64" s="12">
        <v>20</v>
      </c>
      <c r="F64" s="23"/>
      <c r="G64" s="23">
        <f t="shared" si="3"/>
        <v>0</v>
      </c>
    </row>
    <row r="65" spans="1:7" ht="13.5">
      <c r="A65" s="5">
        <v>57</v>
      </c>
      <c r="B65" s="31" t="s">
        <v>46</v>
      </c>
      <c r="C65" s="32"/>
      <c r="D65" s="16" t="s">
        <v>41</v>
      </c>
      <c r="E65" s="12">
        <v>5</v>
      </c>
      <c r="F65" s="23"/>
      <c r="G65" s="23">
        <f t="shared" si="3"/>
        <v>0</v>
      </c>
    </row>
    <row r="66" spans="1:7" ht="13.5">
      <c r="A66" s="5">
        <v>58</v>
      </c>
      <c r="B66" s="31" t="s">
        <v>45</v>
      </c>
      <c r="C66" s="32"/>
      <c r="D66" s="16" t="s">
        <v>41</v>
      </c>
      <c r="E66" s="12">
        <v>1</v>
      </c>
      <c r="F66" s="23"/>
      <c r="G66" s="23">
        <f t="shared" si="3"/>
        <v>0</v>
      </c>
    </row>
    <row r="67" spans="1:7" ht="13.5" customHeight="1">
      <c r="A67" s="5">
        <v>59</v>
      </c>
      <c r="B67" s="31" t="s">
        <v>69</v>
      </c>
      <c r="C67" s="32"/>
      <c r="D67" s="16" t="s">
        <v>41</v>
      </c>
      <c r="E67" s="12">
        <v>540</v>
      </c>
      <c r="F67" s="23"/>
      <c r="G67" s="23">
        <f t="shared" si="3"/>
        <v>0</v>
      </c>
    </row>
    <row r="68" spans="1:7" ht="13.5">
      <c r="A68" s="5">
        <v>60</v>
      </c>
      <c r="B68" s="39" t="s">
        <v>48</v>
      </c>
      <c r="C68" s="40"/>
      <c r="D68" s="16" t="s">
        <v>41</v>
      </c>
      <c r="E68" s="12">
        <v>600</v>
      </c>
      <c r="F68" s="23"/>
      <c r="G68" s="23">
        <f t="shared" si="3"/>
        <v>0</v>
      </c>
    </row>
    <row r="69" spans="1:7" ht="27" customHeight="1">
      <c r="A69" s="5">
        <v>61</v>
      </c>
      <c r="B69" s="31" t="s">
        <v>70</v>
      </c>
      <c r="C69" s="32"/>
      <c r="D69" s="16" t="s">
        <v>41</v>
      </c>
      <c r="E69" s="12">
        <v>800</v>
      </c>
      <c r="F69" s="23"/>
      <c r="G69" s="23">
        <f t="shared" si="3"/>
        <v>0</v>
      </c>
    </row>
    <row r="70" spans="1:7" ht="27" customHeight="1">
      <c r="A70" s="5">
        <v>62</v>
      </c>
      <c r="B70" s="31" t="s">
        <v>49</v>
      </c>
      <c r="C70" s="32"/>
      <c r="D70" s="16" t="s">
        <v>41</v>
      </c>
      <c r="E70" s="12">
        <v>980</v>
      </c>
      <c r="F70" s="23"/>
      <c r="G70" s="23">
        <f t="shared" si="3"/>
        <v>0</v>
      </c>
    </row>
    <row r="71" spans="1:7" ht="26.25" customHeight="1">
      <c r="A71" s="5">
        <v>63</v>
      </c>
      <c r="B71" s="31" t="s">
        <v>71</v>
      </c>
      <c r="C71" s="32"/>
      <c r="D71" s="16" t="s">
        <v>41</v>
      </c>
      <c r="E71" s="12">
        <v>60</v>
      </c>
      <c r="F71" s="23"/>
      <c r="G71" s="23">
        <f t="shared" si="3"/>
        <v>0</v>
      </c>
    </row>
    <row r="72" spans="1:7" ht="23.25" customHeight="1">
      <c r="A72" s="5">
        <v>64</v>
      </c>
      <c r="B72" s="31" t="s">
        <v>47</v>
      </c>
      <c r="C72" s="32"/>
      <c r="D72" s="16" t="s">
        <v>41</v>
      </c>
      <c r="E72" s="12">
        <v>120</v>
      </c>
      <c r="F72" s="23"/>
      <c r="G72" s="23">
        <f t="shared" si="3"/>
        <v>0</v>
      </c>
    </row>
    <row r="73" spans="1:7" ht="13.5">
      <c r="A73" s="5">
        <v>65</v>
      </c>
      <c r="B73" s="31" t="s">
        <v>50</v>
      </c>
      <c r="C73" s="32"/>
      <c r="D73" s="16" t="s">
        <v>41</v>
      </c>
      <c r="E73" s="12">
        <v>1</v>
      </c>
      <c r="F73" s="23"/>
      <c r="G73" s="23">
        <f t="shared" si="3"/>
        <v>0</v>
      </c>
    </row>
    <row r="74" spans="1:7" ht="13.5">
      <c r="A74" s="5"/>
      <c r="B74" s="41" t="s">
        <v>63</v>
      </c>
      <c r="C74" s="42"/>
      <c r="D74" s="42"/>
      <c r="E74" s="42"/>
      <c r="F74" s="42"/>
      <c r="G74" s="43"/>
    </row>
    <row r="75" spans="1:7" ht="13.5">
      <c r="A75" s="5">
        <v>66</v>
      </c>
      <c r="B75" s="31" t="s">
        <v>43</v>
      </c>
      <c r="C75" s="32"/>
      <c r="D75" s="16" t="s">
        <v>41</v>
      </c>
      <c r="E75" s="12">
        <v>125</v>
      </c>
      <c r="F75" s="23"/>
      <c r="G75" s="23">
        <f aca="true" t="shared" si="4" ref="G75:G85">F75*E75</f>
        <v>0</v>
      </c>
    </row>
    <row r="76" spans="1:7" ht="13.5">
      <c r="A76" s="5">
        <v>67</v>
      </c>
      <c r="B76" s="31" t="s">
        <v>44</v>
      </c>
      <c r="C76" s="32"/>
      <c r="D76" s="16" t="s">
        <v>41</v>
      </c>
      <c r="E76" s="12">
        <v>10</v>
      </c>
      <c r="F76" s="23"/>
      <c r="G76" s="23">
        <f t="shared" si="4"/>
        <v>0</v>
      </c>
    </row>
    <row r="77" spans="1:7" ht="13.5">
      <c r="A77" s="5">
        <v>68</v>
      </c>
      <c r="B77" s="31" t="s">
        <v>46</v>
      </c>
      <c r="C77" s="32"/>
      <c r="D77" s="16" t="s">
        <v>41</v>
      </c>
      <c r="E77" s="12">
        <v>5</v>
      </c>
      <c r="F77" s="23"/>
      <c r="G77" s="23">
        <f t="shared" si="4"/>
        <v>0</v>
      </c>
    </row>
    <row r="78" spans="1:7" ht="13.5">
      <c r="A78" s="5">
        <v>69</v>
      </c>
      <c r="B78" s="31" t="s">
        <v>45</v>
      </c>
      <c r="C78" s="32"/>
      <c r="D78" s="16" t="s">
        <v>41</v>
      </c>
      <c r="E78" s="12">
        <v>1</v>
      </c>
      <c r="F78" s="23"/>
      <c r="G78" s="23">
        <f t="shared" si="4"/>
        <v>0</v>
      </c>
    </row>
    <row r="79" spans="1:7" ht="13.5" customHeight="1">
      <c r="A79" s="5">
        <v>70</v>
      </c>
      <c r="B79" s="31" t="s">
        <v>69</v>
      </c>
      <c r="C79" s="32"/>
      <c r="D79" s="16" t="s">
        <v>41</v>
      </c>
      <c r="E79" s="12">
        <v>200</v>
      </c>
      <c r="F79" s="23"/>
      <c r="G79" s="23">
        <f t="shared" si="4"/>
        <v>0</v>
      </c>
    </row>
    <row r="80" spans="1:7" ht="13.5">
      <c r="A80" s="5">
        <v>71</v>
      </c>
      <c r="B80" s="39" t="s">
        <v>48</v>
      </c>
      <c r="C80" s="40"/>
      <c r="D80" s="16" t="s">
        <v>41</v>
      </c>
      <c r="E80" s="12">
        <v>280</v>
      </c>
      <c r="F80" s="23"/>
      <c r="G80" s="23">
        <f t="shared" si="4"/>
        <v>0</v>
      </c>
    </row>
    <row r="81" spans="1:7" ht="27" customHeight="1">
      <c r="A81" s="5">
        <v>72</v>
      </c>
      <c r="B81" s="31" t="s">
        <v>70</v>
      </c>
      <c r="C81" s="32"/>
      <c r="D81" s="16" t="s">
        <v>41</v>
      </c>
      <c r="E81" s="12">
        <v>200</v>
      </c>
      <c r="F81" s="23"/>
      <c r="G81" s="23">
        <f t="shared" si="4"/>
        <v>0</v>
      </c>
    </row>
    <row r="82" spans="1:7" ht="27" customHeight="1">
      <c r="A82" s="5">
        <v>73</v>
      </c>
      <c r="B82" s="31" t="s">
        <v>49</v>
      </c>
      <c r="C82" s="32"/>
      <c r="D82" s="16" t="s">
        <v>41</v>
      </c>
      <c r="E82" s="12">
        <v>600</v>
      </c>
      <c r="F82" s="23"/>
      <c r="G82" s="23">
        <f t="shared" si="4"/>
        <v>0</v>
      </c>
    </row>
    <row r="83" spans="1:7" ht="15" customHeight="1">
      <c r="A83" s="5">
        <v>74</v>
      </c>
      <c r="B83" s="31" t="s">
        <v>71</v>
      </c>
      <c r="C83" s="32"/>
      <c r="D83" s="16" t="s">
        <v>41</v>
      </c>
      <c r="E83" s="12">
        <v>60</v>
      </c>
      <c r="F83" s="23"/>
      <c r="G83" s="23">
        <f t="shared" si="4"/>
        <v>0</v>
      </c>
    </row>
    <row r="84" spans="1:7" ht="13.5">
      <c r="A84" s="5">
        <v>75</v>
      </c>
      <c r="B84" s="31" t="s">
        <v>47</v>
      </c>
      <c r="C84" s="32"/>
      <c r="D84" s="16" t="s">
        <v>41</v>
      </c>
      <c r="E84" s="12">
        <v>120</v>
      </c>
      <c r="F84" s="23"/>
      <c r="G84" s="23">
        <f t="shared" si="4"/>
        <v>0</v>
      </c>
    </row>
    <row r="85" spans="1:7" ht="13.5">
      <c r="A85" s="5">
        <v>76</v>
      </c>
      <c r="B85" s="31" t="s">
        <v>50</v>
      </c>
      <c r="C85" s="32"/>
      <c r="D85" s="16" t="s">
        <v>41</v>
      </c>
      <c r="E85" s="12">
        <v>1</v>
      </c>
      <c r="F85" s="23"/>
      <c r="G85" s="23">
        <f t="shared" si="4"/>
        <v>0</v>
      </c>
    </row>
    <row r="86" spans="1:7" ht="13.5">
      <c r="A86" s="5"/>
      <c r="B86" s="36" t="s">
        <v>39</v>
      </c>
      <c r="C86" s="37"/>
      <c r="D86" s="37"/>
      <c r="E86" s="37"/>
      <c r="F86" s="38"/>
      <c r="G86" s="21">
        <f>SUM(G75:G85,G63:G73,G51:G61,G36:G37,G39:G49)</f>
        <v>0</v>
      </c>
    </row>
    <row r="87" spans="1:7" ht="7.5" customHeight="1">
      <c r="A87" s="27"/>
      <c r="B87" s="28"/>
      <c r="C87" s="28"/>
      <c r="D87" s="28"/>
      <c r="E87" s="28"/>
      <c r="F87" s="28"/>
      <c r="G87" s="29"/>
    </row>
    <row r="88" ht="13.5">
      <c r="A88" s="30" t="s">
        <v>74</v>
      </c>
    </row>
    <row r="89" spans="1:7" ht="90.75" customHeight="1">
      <c r="A89" s="50" t="s">
        <v>75</v>
      </c>
      <c r="B89" s="51"/>
      <c r="C89" s="51"/>
      <c r="D89" s="51"/>
      <c r="E89" s="51"/>
      <c r="F89" s="51"/>
      <c r="G89" s="51"/>
    </row>
  </sheetData>
  <sheetProtection/>
  <mergeCells count="60">
    <mergeCell ref="A89:G89"/>
    <mergeCell ref="B1:G1"/>
    <mergeCell ref="B2:G2"/>
    <mergeCell ref="A4:G4"/>
    <mergeCell ref="B33:C33"/>
    <mergeCell ref="B34:C34"/>
    <mergeCell ref="B35:C35"/>
    <mergeCell ref="B37:C37"/>
    <mergeCell ref="D37:F37"/>
    <mergeCell ref="B38:G38"/>
    <mergeCell ref="B39:C39"/>
    <mergeCell ref="B40:C40"/>
    <mergeCell ref="B41:C41"/>
    <mergeCell ref="B42:C42"/>
    <mergeCell ref="B43:C43"/>
    <mergeCell ref="B44:C44"/>
    <mergeCell ref="B45:C45"/>
    <mergeCell ref="B46:C46"/>
    <mergeCell ref="B47:C47"/>
    <mergeCell ref="B48:C48"/>
    <mergeCell ref="B49:C49"/>
    <mergeCell ref="B50:G50"/>
    <mergeCell ref="B51:C51"/>
    <mergeCell ref="B52:C52"/>
    <mergeCell ref="B53:C53"/>
    <mergeCell ref="B54:C54"/>
    <mergeCell ref="B55:C55"/>
    <mergeCell ref="B56:C56"/>
    <mergeCell ref="B57:C57"/>
    <mergeCell ref="B58:C58"/>
    <mergeCell ref="B59:C59"/>
    <mergeCell ref="B60:C60"/>
    <mergeCell ref="B61:C61"/>
    <mergeCell ref="B62:G62"/>
    <mergeCell ref="B63:C63"/>
    <mergeCell ref="B64:C64"/>
    <mergeCell ref="B65:C65"/>
    <mergeCell ref="B66:C66"/>
    <mergeCell ref="B67:C67"/>
    <mergeCell ref="B68:C68"/>
    <mergeCell ref="B69:C69"/>
    <mergeCell ref="B70:C70"/>
    <mergeCell ref="B71:C71"/>
    <mergeCell ref="B83:C83"/>
    <mergeCell ref="B72:C72"/>
    <mergeCell ref="B73:C73"/>
    <mergeCell ref="B74:G74"/>
    <mergeCell ref="B75:C75"/>
    <mergeCell ref="B76:C76"/>
    <mergeCell ref="B77:C77"/>
    <mergeCell ref="B36:C36"/>
    <mergeCell ref="D36:F36"/>
    <mergeCell ref="B84:C84"/>
    <mergeCell ref="B85:C85"/>
    <mergeCell ref="B86:F86"/>
    <mergeCell ref="B78:C78"/>
    <mergeCell ref="B79:C79"/>
    <mergeCell ref="B80:C80"/>
    <mergeCell ref="B81:C81"/>
    <mergeCell ref="B82:C82"/>
  </mergeCells>
  <printOptions/>
  <pageMargins left="0.2755905511811024" right="0.15748031496062992" top="0.2" bottom="0.21" header="0.16" footer="0.16"/>
  <pageSetup horizontalDpi="600" verticalDpi="600" orientation="portrait" paperSize="9" r:id="rId1"/>
  <headerFooter>
    <oddFooter>&amp;R&amp;"Frutiger Next for EVN Light,Regular"&amp;8&amp;P/&amp;N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Vasil</dc:creator>
  <cp:keywords/>
  <dc:description/>
  <cp:lastModifiedBy>Kalchev Kamen</cp:lastModifiedBy>
  <cp:lastPrinted>2017-04-11T12:08:41Z</cp:lastPrinted>
  <dcterms:created xsi:type="dcterms:W3CDTF">1996-10-14T23:33:28Z</dcterms:created>
  <dcterms:modified xsi:type="dcterms:W3CDTF">2017-04-11T12:08:52Z</dcterms:modified>
  <cp:category/>
  <cp:version/>
  <cp:contentType/>
  <cp:contentStatus/>
</cp:coreProperties>
</file>