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ЦЕНОВО ПРЕДЛОЖЕНИЕ" sheetId="1" r:id="rId1"/>
  </sheets>
  <definedNames>
    <definedName name="_xlnm._FilterDatabase" localSheetId="0" hidden="1">'ЦЕНОВО ПРЕДЛОЖЕНИЕ'!$I$1:$I$1024</definedName>
    <definedName name="_xlnm.Print_Area" localSheetId="0">'ЦЕНОВО ПРЕДЛОЖЕНИЕ'!$A$1:$I$1024</definedName>
  </definedNames>
  <calcPr fullCalcOnLoad="1"/>
</workbook>
</file>

<file path=xl/sharedStrings.xml><?xml version="1.0" encoding="utf-8"?>
<sst xmlns="http://schemas.openxmlformats.org/spreadsheetml/2006/main" count="2526" uniqueCount="1009">
  <si>
    <t>№</t>
  </si>
  <si>
    <t>Количество</t>
  </si>
  <si>
    <t>Забележки:</t>
  </si>
  <si>
    <t>Наименование на СМР</t>
  </si>
  <si>
    <t>Единична мярка</t>
  </si>
  <si>
    <t>Обща стойност
BGN, без ДДС</t>
  </si>
  <si>
    <t xml:space="preserve">Обща стойност, BGN, без включен ДДС: </t>
  </si>
  <si>
    <t>Заплата
BGN, без вкл. ДДС</t>
  </si>
  <si>
    <t>Материал
BGN, без вкл. ДДС</t>
  </si>
  <si>
    <t>Един. цена
лева, без вкл. ДДС</t>
  </si>
  <si>
    <t>І.</t>
  </si>
  <si>
    <t>КОНСТРУКЦИИ</t>
  </si>
  <si>
    <t>I.I.</t>
  </si>
  <si>
    <t>СГРАДА</t>
  </si>
  <si>
    <t>Заготовка, доставка и монтаж армировка от стомана АІІІ</t>
  </si>
  <si>
    <t>Доставка и монтаж фиксатор HALFEN HDB ABST-15/20 или еквивалентни</t>
  </si>
  <si>
    <t>Доставка и монтаж анкери HALFEN HDB -16/255-2/360 или еквивалентни</t>
  </si>
  <si>
    <t>Доставка и монтаж анкери HALFEN HDB -16/255-3/540 или еквивалентни</t>
  </si>
  <si>
    <t>Доставка и монтаж съединения с прегънати връзки HALFEN HBT 120-10/15-5-1250  или еквивалентни</t>
  </si>
  <si>
    <t>Доставка и монтаж заварени мрежи Q18(№8/20)- за армиране на бетонова настилка</t>
  </si>
  <si>
    <t>Механизиран демонтаж на съществуваща настилка от асфалтобетон</t>
  </si>
  <si>
    <t>Демонтаж съществуващ тротоар с бетонови плочи</t>
  </si>
  <si>
    <t>Натоварване и извозване, вкл. разтоварване на з. п. от мех. изкоп на депо в рамките на строителната площадка</t>
  </si>
  <si>
    <t>Масов изкоп в земни почви с багер, вкл. укрепване и разкрепване на изкопа</t>
  </si>
  <si>
    <t>Ръчен изкоп за подравняване и дооформяне откосите на изкопа</t>
  </si>
  <si>
    <t>Прехвърляне земни почви до 3м хоризонтално и 2м вертикално</t>
  </si>
  <si>
    <t>Натоварване и извозване, вкл. разтоварване на излишни з. п. от мех. изкоп на разстояние 20км, вкл. депониране</t>
  </si>
  <si>
    <t>Превоз земни маси на  депо  на разстояние 5км- на временно депо</t>
  </si>
  <si>
    <t>Натоворавание и довозване земни маси от депо на 5км за направа обратен насип</t>
  </si>
  <si>
    <t>Засипване на изкопи и механиз.уплътняване на земни маси на пластове от 10см до достигане на 97% от естествената плътност на почвата</t>
  </si>
  <si>
    <t>Направа насип под бетонова настилка от чакъл фракция 0-40мм, дебелина на насипа 38см</t>
  </si>
  <si>
    <t xml:space="preserve">Механизирано уплътняване на баластрата на два пласта по 10см+4см с валяк </t>
  </si>
  <si>
    <t>Доставка и монтаж на кофраж, вкл. декофриране на бетон за фундаменти и ивични основи</t>
  </si>
  <si>
    <t xml:space="preserve">Доставка и монтаж на кофраж, вкл. декофриране на бетон за вертикални бетонови стени </t>
  </si>
  <si>
    <t>Доставка и монтаж на кофраж, вкл. декофриране на бетон за стоманобетонови плочи и греди към тях</t>
  </si>
  <si>
    <t>Доставка и монтаж на кофраж, вкл. декофриране на бетон за шлицове, канали и инсталационни отвори</t>
  </si>
  <si>
    <t>Доставка и монтаж на кофраж, вкл. декофриране на бетон за самостоятелни стоманобетонови колони</t>
  </si>
  <si>
    <t>Доставка и монтаж на кофраж, вкл. декофриране на бетон за  стоманобетонови шайби</t>
  </si>
  <si>
    <t>Доставка и монтаж на кофраж, вкл. декофриране на бетон за стоманобетонови бордове</t>
  </si>
  <si>
    <t>Доставка и монтаж на кофраж, вкл. декофриране на бетон за стълбища и стълбищни площадки</t>
  </si>
  <si>
    <t>Доставка и полагане бетон  клас  на якост В15(С12/15)- подложен</t>
  </si>
  <si>
    <t xml:space="preserve">Доставка и полагане бетон клас на якост В35(С28/35)  във фундаменти и ивични основи </t>
  </si>
  <si>
    <t>Доставка и полагане бетон клас на якост В35(С28/35)  във вертикални бетонови стени</t>
  </si>
  <si>
    <t>Доставка и полагане бетон клас на якаст В35(С28/35)  в стоманобетонови плочи и греди към тях</t>
  </si>
  <si>
    <t xml:space="preserve">Доставка и полагане бетон клас на якост  В35(С28/35)  в самостоятелни стоманобетонови колони </t>
  </si>
  <si>
    <t>Доставка и полагане бетон клас на якост В35(С28/35)  в  стоманобетонови шайби</t>
  </si>
  <si>
    <t>Доставка и полагане бетон клас на якост В35(С28/35) в стоманобетонови бордове</t>
  </si>
  <si>
    <t>Доставка и полагане бетон клас на якост В35(С28/35) в стоманобетонови канали</t>
  </si>
  <si>
    <t>Доставка и полагане бетон клас на якост В35(С28/35) в стоманобетонови стълбища и стълбищни площадки</t>
  </si>
  <si>
    <t>Доставка и монтаж метални капаци за кабелни канали изработени от  рифелова ламарина d=2мм, включително укрепващи профили и закладни части. Капаците да бъдат  горещо поцинковани и прахово боядисани   в цвят   RAL7039</t>
  </si>
  <si>
    <t>Доставка и монтаж на кофраж, вкл. декофриране на бетон за страници бетонова настилка</t>
  </si>
  <si>
    <t xml:space="preserve">Доставка и полагане бетон  клас на якост В35(С28/35) в  армирана бетонова настилка с дебелина 10см по рампи, армиран със заварени мрежи (заварените мрежи са включени към т.6 от тази сметка), включително награпавяване на настилката </t>
  </si>
  <si>
    <t>Доставка и полагане бетон  клас на якост В35(С28/35) в  армирана бетонова настилка с дебелина 15см, армиран със заварени мрежи (заварените мрежи са включени към т.6 от тази сметка)</t>
  </si>
  <si>
    <t>Доставка и полагане бетон  клас на якост В35(С28/35) в  армирана бетонова настилка с дебелина 30см, армиран със заварени мрежи (заварените мрежи са включени към т.6 от тази сметка)</t>
  </si>
  <si>
    <t>Доставка и полагане бетон  клас на якост В35(С28/35) в  шлайфана  бетонова настилка с дебелина 5см, включително  оформяне на привидни  фуги в настилката</t>
  </si>
  <si>
    <t>Шлайфане на бетонова настилка, вкл доставка и полагане защитно двукомпонентно безцветно епоксидно покритие "DUROFLOOR-BI"  на фирма "ISOMAT" или еквивалент</t>
  </si>
  <si>
    <t>Прорязване на привидни фуги в шлайфана бетонова настилка, вкл. запълването им с полиетиленово въже и полиуретанов фугопълнител</t>
  </si>
  <si>
    <t>Доставка и монтаж окрайчващ профил/кутия/ с размер 100/50/3мм по рампи, включително "мустаци" за анкериране, горещо поцинковане на профилите и прахово боядисване  в цвят RAL7039</t>
  </si>
  <si>
    <t>Полагане един пласт полиетиленово фолио под бетонова настилка</t>
  </si>
  <si>
    <t>Доставка и направа топлоизолация под бетонова настилка от  екструдиран полистирол XPS АUSTROTHERM XPS ТОР30  с коефициент на топлопроводност λ≤0,036W/mK; Якост на натиск 30 t/m2;  Реакция на огън клас Е;  дебелина  10см или еквивалентен</t>
  </si>
  <si>
    <t>Доставка и направа топлоизолация в деформацинна фуга между сгради от експандиран полистирол ЕPS вид "ВаumitStarTherm"   с  λ≤0.035W/mК и дебелина  10см или еквивалетна</t>
  </si>
  <si>
    <t>Доставка и направа топлоизолация в основи с екструдиран полистирол  AUSTROTHERM XPS ТОР30,  с коефициент на топлопроводност λ≤0,036W/mK; Якост на натиск 30 t/m2;  Реакция на огън клас Е;   дебелина на топлоизолацията 10см включително дюбели, един пласт стъклотекстилна мрежа, циментово лепило и циментова шпакловка  или  еквивалетна</t>
  </si>
  <si>
    <t>Доставка и направа двупластова хидроизолация на газопламъчен монтаж на основи- долен пласт с дебелина  3мм от еластомерна SBS мембрана с покритие от кварцов пясък вид"Venus FC 3 mm", -20⁰С на фирма "GENERAL MEMBRANE", горен пласт  с дебелина  3мм от еластомерна SBS мембрана с покритие от кварцов пясък вид"Venus FC 3 mm", -20⁰С на фирма "GENERAL MEMBRANE", включително грундиране на основата с готов битумен грунд "General Primer" на фирма "GENERAL MEMBRANE" или еквивалетна</t>
  </si>
  <si>
    <t>Доставка и направа защита на хидроизолация в основи с "Геотекстил серия NW 500 – 500гр" на фирма"VJF"ООД или еквивалетнен</t>
  </si>
  <si>
    <t>Доставка  и монтаж на холкери с циментов разтвор и  размер 5/5см</t>
  </si>
  <si>
    <t>I.II.</t>
  </si>
  <si>
    <t>ВОДОМЕРНА ШАХТА</t>
  </si>
  <si>
    <t>Доставка и полагане бетон  клас на якост В15(С12/15)- подложен</t>
  </si>
  <si>
    <t xml:space="preserve">Доставка и полагане бетон клас на якост В25(С20/25) във фундаменти и ивични основи </t>
  </si>
  <si>
    <t>Доставка и полагане бетон клас на якост В25(С20/25) във вертикални бетонови стени</t>
  </si>
  <si>
    <t>Доставка и монтаж на кофраж, вкл. декофриране за инсталационни отвори</t>
  </si>
  <si>
    <t>Заготовка и монтаж метални стъпала изработени от стомана Ф18</t>
  </si>
  <si>
    <t>I.III.</t>
  </si>
  <si>
    <t>ВОДООХЛАДИТЕЛНА КУЛА</t>
  </si>
  <si>
    <t>Заготовка и монтаж метална конструкция за монтаж на водоохладителна кула,  изработени от стомана Вст3пс по БДС 2592-71*,  включително горещо поцинковане на всички профили и прахово боядисване в цвят   RAL7039</t>
  </si>
  <si>
    <t>Доставка и монтаж на кофраж, вкл. декофриране на бетон за стоманобетонови крачета</t>
  </si>
  <si>
    <t>Доставка и полагане бетон клас В35(С28/35) в стоманобетонови крачета</t>
  </si>
  <si>
    <t>I.IV.</t>
  </si>
  <si>
    <t>МЕТАЛНА СТЪЛБА</t>
  </si>
  <si>
    <t>Заготовка и монтаж  метална ревизионна стълба с препазен кош, от изработена от стомана Вст3пс по БДС 2592-71*,  включително горещо поцинковане на всички профили и прахово боядисване  в цвят   RAL7039</t>
  </si>
  <si>
    <t>I.V.</t>
  </si>
  <si>
    <t>РАДИО-РЕЛЕЙНА АНТЕНА</t>
  </si>
  <si>
    <t>Заготовка и монтаж метална конструкция за радио-релейна антена, от изработена от стомана Вст3пс по БДС 2592-71*,  включително горещо поцинковане на всички профили и прахово боядисване  в цвят  RAL7039</t>
  </si>
  <si>
    <t>Доставка и монтаж на кофраж, вкл. декофриране на бетон за фундаменти</t>
  </si>
  <si>
    <t xml:space="preserve">Доставка и полагане бетон клас В25(С20/25) във фундаменти </t>
  </si>
  <si>
    <t>Доставка и монтаж сегментни анкери  Hilti HST-M12/20 или еквивалентни</t>
  </si>
  <si>
    <t>общо І.КОНСТРУКЦИИ</t>
  </si>
  <si>
    <t>кг</t>
  </si>
  <si>
    <t>БР</t>
  </si>
  <si>
    <t>м</t>
  </si>
  <si>
    <t>м2</t>
  </si>
  <si>
    <t>м3</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</si>
  <si>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567.5/160см, 26%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</si>
  <si>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205/160см, 25%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</si>
  <si>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155/160см, 33%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</si>
  <si>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207.5/160см, 25%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</si>
  <si>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687.5/160см, 22% отваряем двуосно,    в прозореца има монтирана плътна част с широчина 13см в зоната на вътрешната преградна стена,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</si>
  <si>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680/160см, 22% отваряем двуосно,  в прозореца има монтирана плътна част с широчина 13см в зоната на вътрешната преградна стена,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</si>
  <si>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130/160см,100% отваряем двуосно,  сигнатура П8,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</si>
  <si>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207.5/160см, 24%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</si>
  <si>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профили от серията  "AWS75.SI+" прахово боядисани в цвят RAL7039  с коефициент на профила Uf ≤  1.2 W/ (m²·K)  и коефициент на цялото изделие Uw ≤0.9 W/ (m²·K), остъклен със стъклопакет с коефициент на топлопреминаване 0,6W/m2.K и дебелина 46мм(съставен от първо стъкло AGC Planibel TOP 1.0 с дебелина 4mm +  дистанционер + второ стъкло бял флоат с дебелина 6mm + дистанционер + трето стъкло AGC Planibel TOP N+  с дебелина 4mm, напълнен с газ аргон в 2-те камери), размер на прозореца 680/160см, 37% отваряем двуосно,  в прозореца има монтирана плътна част с широчина 13см в зоната на вътрешната преградна стена,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</si>
  <si>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Взлоустойчивост  до клас WK (RC) 4; Куршумоустойчивост до клас FB 4.Остъклен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567.5/160см, 26% отваряем двуосно, или еквивалентен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</si>
  <si>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207.5/160см, 25%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</si>
  <si>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687.5/160см, 30%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</si>
  <si>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680/160см, 30% отваряем двуосно,в прозореца има монтирана плътна част с широчина 13см в зоната на вътрешната преградна стена,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</si>
  <si>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680/160см, 30%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</si>
  <si>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207.5/80см, 24% отваряем двуосно,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</si>
  <si>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680/80см, 37% отваряем двуосно,  в прозореца има монтирана плътна част с широчина 13см в зоната на вътрешната преградна стена, или екивалентен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</si>
  <si>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435/80см, 35% отваряем двуосно,  или еквивалентен</t>
  </si>
  <si>
    <t>Доставка и монтаж фасаден  алуминиев прозорец от алуминиев профил с прекъснат термомост на фирма "Alukonigstahl"- "Schüco system" с коефициент на цялото изделие Uw ≤ 2.0 W/ (m²·K) изработен с профили от  серията  "Schüco AWS 90 BR"-Изпитана прозоречна система с взломоустойчивост  клас WK (RC) 4 според EN 1627-1630.Изпитана прозоречна система с куршумоустойчивост до клас FB 4 (S/NS)  според DINEN 1522,  и/или в комбинация с взломоустойчивост WK (RC) 4;  прахово боядисани в цвят RAL7039, в комплект с обков"SchücoAvanTec"  обков за двуполскостно отваряне с макс. тегло на крилото 160 кг,  взломо- и куршумоустойчив, управление с една ръка, отваряне на долна ос с максимален ход на ножицата 175мм; Взломоустойчивост  до клас WK (RC) 4; Куршумоустойчивост до клас FB 4. Остъклен със стъклопакет "SchücoProtect, BR4-NS,  куршумоустойчив стъклопакет с добра топлоизолация и  осигурен срещу нападения с механични средства: EN 356, клас P6B" с коефициент на топлопреминаване 1.3W/m2.K и дебелина 57мм, размер на прозореца 467/160см, 22% отваряем двуосно, или екивалентен</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</si>
  <si>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567.5/160см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</si>
  <si>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205/160см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</si>
  <si>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155/160см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</si>
  <si>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207.5/160см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</si>
  <si>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687.5/160см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</si>
  <si>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680/160см  или еквивалентни</t>
  </si>
  <si>
    <t>Доставка и монтаж алуминиеви ламелни щори  на фирма "Warema" модел  "E80 A 6 ламели със закръглени ръбове" прахово боядисани в цвят RAL7039 за прозорец с размер 130/160см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</si>
  <si>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207.5/80см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</si>
  <si>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680/80см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</si>
  <si>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435/80см  или еквивалентни</t>
  </si>
  <si>
    <t>Доставка и монтаж фасадни  алуминиеви ламелни щори  на фирма "Warema" модел  "E80 A 6 ламели със закръглени ръбове" прахово боядисани в цвят RAL7039 за прозорец с размер 467/160см  или еквивалентни</t>
  </si>
  <si>
    <t>Доставка и монтаж плътна (неостъклена), фасадна, двукрила, метална, пожароустойчива врата, производство на фирма"АРП" Пловдив, размер на вратата 252/301см; вратата е със следните характеристики: изработена от негорим материал клас А1; клас на самозатваряне и издържливост С5, с автомат за самозатваряне на двете крила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захранване 12VDC, Fail Secure, комплект с квадрат, гъвкава връзка (при двукрила врата), брониран кабелен канал между крилото и касата на вратата, паник брава, окабеляване на крилото на  вратата, 214910 на ISEO или еквивалентна</t>
  </si>
  <si>
    <t>Доставка и монтаж плътна (неостъклена),интериорна, метална, пожароустойчива врата с граница на пожароустойчивост EI30, в комплект с механизъм за самозатваряне, секретна брава, патрон и дръжки, прахово боядисана в цвят RAL7039, производство на фирма"АРП" Пловдив,   размер на вратата 92/211см; вратата е със следните характеристики: изработена от негорим материал клас А1; клас на самозатваряне и издържливост С5, с автомат за самозатваряне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с контрол на достъпа на 12VDC, Fail Secure, окабеляване на крилото на вратата, 1 бр. неактивна (дръжка/топка) и 1 бр. активна дръжка, с три бр.ключа,  214910 на ISEO или еквивалентна</t>
  </si>
  <si>
    <t>Доставка и монтаж плътна (неостъклена),интериорна, метална, пожароустойчива врата с граница на пожароустойчивост EI60, в комплект с механизъм за самозатваряне, секретна брава, патрон и дръжки, прахово боядисана в цвят RAL7039, производство на фирма"АРП" Пловдив,   размер на вратата 92/211см; вратата е със следните характеристики: изработена от негорим материал клас А1; клас на самозатваряне и издържливост С5, с автомат за самозатваряне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с контрол на достъпа на 12VDC, Fail Secure, окабеляване на крилото на вратата, 1 бр. неактивна (дръжка/топка) и 1 бр. активна дръжка, с три бр.ключа,  214910 на ISEO или еквивалентна</t>
  </si>
  <si>
    <t>Доставка и монтаж плътна (неостъклена), двукрила, интериорна, метална, пожароустойчива врата с граница на пожароустойчивост EI30, в комплект с механизъм за самозатваряне на двете крила, секретна брава, патрон и дръжки, прахово боядисана в цвят RAL7039, производство на фирма"АРП" Пловдив,   размер на вратата 162(104+58)/211см; вратата е със следните характеристики: изработена от негорим материал клас А1; клас на самозатваряне и издържливост С5, с автомат за самозатваряне с плъзгащо рамо цвят сребро;  газо- и димо- уплътнена; ъглова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захранване 12VDC, Fail Secure, комплект с квадрат, гъвкава връзка (при двукрила врата), брониран кабелен канал между крилото и касата на вратата, паник брава, окабеляване на крилото на  вратата, 214910 на ISEO или еквивалентна</t>
  </si>
  <si>
    <t>Доставка и монтаж плътна (неостъклена), двукрила, интериорна, метална, пожароустойчива врата с граница на пожароустойчивост EI30, производство на фирма"АРП" Пловдив, размер на вратата 162(104+58)/211см; вратата е със следните характеристики: изработена от негорим материал клас А1; клас на самозатваряне и издържливост С5, с автомат за самозатваряне на двете крила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захранване 12VDC, Fail Secure, комплект с квадрат, гъвкава връзка (при двукрила врата), брониран кабелен канал между крилото и касата на вратата, паник брава, окабеляване на крилото на вратата, 214910 на ISEO или еквивалентна</t>
  </si>
  <si>
    <t>Доставка и монтаж плътна (неостъклена),интериорна, метална, пожароустойчива врата с граница на пожароустойчивост EI 120/S200, в комплект с механизъм за самозатваряне и автоматичен падащ праг, секретна брава, патрон и дръжки, прахово боядисана в цвят RAL7039, производство на фирма"АРП" Пловдив,   размер на вратата 132/251см; вратата е със следните характеристики: изработена от негорим материал клас А1; клас на самозатваряне и издържливост С5, с автомат за самозатваряне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с контрол на достъпа на 12VDC, окабеляване крилото на вратата, 1 бр. неактивна (дръжка/топка) и 1 бр. активна дръжка, с три бр.ключа,  214910 на ISEO или еквивалентна</t>
  </si>
  <si>
    <t>Доставка и монтаж плътна (неостъклена),интериорна, метална, пожароустойчива врата с граница на пожароустойчивост EI 120/S200, в комплект с механизъм за самозатваряне и автоматичен падащ праг, секретна брава, патрон и дръжки, прахово боядисана в цвят RAL7039, производство на фирма"АРП" Пловдив,   размер на вратата 112/251см; вратата е със следните характеристики: изработена от негорим материал клас А1; клас на самозатваряне и издържливост С5, с автомат за самозатваряне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електрическа брава за пожароустойчива врата  с контрол на достъпа на 12VDC, окабеляване крилото на вратата, 1 бр. неактивна (дръжка/топка) и 1 бр. активна дръжка, с три бр.ключа,  214910 на ISEO или еквивалентна</t>
  </si>
  <si>
    <t>Доставка и монтаж остъклена интериорна  витрина с граница на пожарозащита EI60 прахово боядисани в цвят RAL7039,  Система на фирма  "Alukonigstahl"- с профили от серията  "ADS 80 FR60",   размер на витрината 260/280см или еквивалентна</t>
  </si>
  <si>
    <t>Доставка и монтаж остъклена интериорна  витрина с граница на пожарозащита EI30 прахово боядисани в цвят RAL7039, с вградена в нея  остъклена  врата с граница на пожароустойчивост EI30. Система на фирма "Alukonigstahl"- с профили от серията  "ADS 80 FR30",  размер на витрината 244/300см, размер на вратата 92/211см, в комплект със секретна брава, патрон и дръжки  или еквивалентна</t>
  </si>
  <si>
    <t>Доставка и монтаж остъклена интериорна  витрина с граница на пожарозащита EI30 прахово боядисани в цвят RAL7039, с вградена в нея  остъклена  врата с граница на пожароустойчивост EI30. Система на фирма "Alukonigstahl"- с профили от серията  "ADS 80 FR30",  размер на витрината 207/300см, размер на вратата 92/211см, в комплект със секретна брава, патрон и дръжки  или еквивалентна</t>
  </si>
  <si>
    <t>Доставка и монтаж остъклена  интериорна  витрина с граница на пожарозащита EI30 прахово боядисани в цвят RAL7039, във витрината да се вградят два броя димо- и газо- уплътнени остъклени врати. Система на фирма "Alukonigstahl"- с профили от серията  "ADS 80 FR30",   размер на витрината 1187.5/300см, размер на вратите  92/211см, в комплект със секретна брава, патрон и дръжки  или еквивалентна</t>
  </si>
  <si>
    <t>Доставка и монтаж на четирикрила, входна,  автоматична, плъзгаща врата модел"ST Flex Green" в комплект с оператор за автоматична врата "ES 200-2D" на фирма "Dorma", прахово боядисани в цвят RAL7039  с коефициент на цялото изделие Ud ≤ 1.4W/ (m²·K) , остъклена със стъклопакет с  дебелина 28мм(сертифицирана за евакуационен изход), размер на вратата 200/300см,    или еквивалентна.</t>
  </si>
  <si>
    <t>Доставка неотваряема витрина с оставен един брой отвор за вграждане на врата в алуминиева каса Dorma Alexa АТ50 + надстойка  с размер на същите 90/300см, изпълнена от обкантващ стягащ профил Dorma Wall connecting profile (WCP) 32х40мм с покриваща капачка(двустранно) от елоксиран алуминий и стягащи стъклото елементи(през 30 см) и остъкление от закалено стъкло с дебелина 10 мм. Размер на витрината 222/300см,  или еквивалентна</t>
  </si>
  <si>
    <t>Доставка неотваряема витрина, изпълнена от обкантващ стягащ профил Dorma Wall connecting profile (WCP) 32х40мм с покриваща капачка(двустранно) от елоксиран алуминий и стягащи стъклото елементи(през 30 см) и остъкление от закалено стъкло с дебелина 10 мм. Размер на витрината 469/300см,  или еквивалентна</t>
  </si>
  <si>
    <t>Доставка неотваряема витрина с оставен един брой отвор за вграждане на врата в алуминиева каса Dorma Alexa АТ50 + надстойка  с размер на същите 90/300см, изпълнена от обкантващ стягащ профил Dorma Wall connecting profile (WCP) 32х40мм с покриваща капачка(двустранно) от елоксиран алуминий и стягащи стъклото елементи(през 30 см) и остъкление от закалено стъкло с дебелина 10 мм. Размер на витрината 216/300см,  или еквивалентна</t>
  </si>
  <si>
    <t>Доставка и монтаж душ кабина на фирма Dorma модел S1000 съставена от преден панел с размер 104/200см с вградена в него един брой врата  с размер 65/200см, изработени от панти и държачи S1000,стъкло 8 мм, закалено,кантирано, в комплект с дръжка модел PH105 или еквивалентна</t>
  </si>
  <si>
    <t>Доставка и монтаж душ кабина на фирма Dorma модел S1000 съставена от преден панел с размер 110/200см с вградена в него един брой врата  с размер 65/200см, изработени от панти и държачи S1000,стъкло 8 мм, закалено,кантирано, в комплект с дръжка модел PH105 или еквивалентна</t>
  </si>
  <si>
    <t>Доставка и монтаж еднокрила, неостъклена HPL врата с размер 72/211см,  производство на фирма Porta Doors, с  щок каса 10см и табла Ендуро    боядисани в цвят RAL7039,      в комплект с дръжки и обикновенна брава   цвят хром мат, модел Premium 8437 на фирма Dorma или еквивалентна</t>
  </si>
  <si>
    <t>Доставка и монтаж еднокрила, неостъклена HPL врата с размер 82/211см,  производство на фирма Porta Doors, с  щок каса 10см и табла Ендуро    боядисани в цвят RAL7039,      в комплект с дръжки и обикновенна брава   цвят хром мат, модел Premium 8437 на фирма Dorma или еквивалентна</t>
  </si>
  <si>
    <t>Доставка и монтаж еднокрила, неостъклена HPL врата с размер 82/211см,  производство на фирма Porta Doors, с  щок каса 10см и табла Ендуро    боядисани в цвят RAL7039,      в комплект с дръжки, сервизна брава и патрон  цвят хром мат, модел Premium 8437 на фирма Dorma или еквивалентна</t>
  </si>
  <si>
    <t>Доставка и монтаж еднокрила, неостъклена HPL врата с размер 102/211см,  производство на фирма Porta Doors, с  щок каса 10см и табла Ендуро    боядисани в цвят RAL7039,      в комплект с дръжки, сервизна брава и патрон  цвят хром мат, модел Premium 8437 на фирма Dorma или еквивалентна</t>
  </si>
  <si>
    <t>Доставка и монтаж еднокрила, плътна, метална врата с размер 92/211см,  производство на фирма Porta Doors, с  щок каса 5см и табла Metal Solid    боядисани в цвят RAL7039, в комплект с дръжки, секретна брава и патрон  цвят хром мат, модел Premium 8437 на фирма Dorma или еквивалентна</t>
  </si>
  <si>
    <t>Доставка и монтаж еднокрила, плътна, метална врата с размер 82/211см,  производство на фирма Porta Doors, с  щок каса 5см и табла Metal Solid    боядисани в цвят RAL7039, в комплект с дръжки, секретна брава и патрон  цвят хром мат, модел Premium 8437 на фирма Dorma или еквивалентна</t>
  </si>
  <si>
    <t>Доставка и монтаж хигиенни прегради и врати от HPL плоскости за обособяване на WC клетки производство на фирма ЕЛТЕТЕ БЪЛГАРИЯ ЕООД или еквивалент. Изпълнени от HPL с дебелина 13мм в цвят RAL7039 и обков от неръждавейка. Доставка и монтаж фронтална стена   с размер 90/200см с вградена в нея един брой врата с размер 70/200см и странична преградна стена с размер 150/200см,  или еквивалентни</t>
  </si>
  <si>
    <t>Доставка и монтаж хигиенни прегради и врати от HPL плоскости за обособяване на WC клетки, производство на фирма ЕЛТЕТЕ БЪЛГАРИЯ ЕООД или еквивалент. Изпълнени от HPL с дебелина 13мм в цвят RAL7039 и обков от неръждавейка.  Доставка и монтаж фронтална стена   с размер 180/200см с вградени в нея два броя врати с размер 70/200см и междинна преградна стена с размер 150/200см,  или еквивалентни</t>
  </si>
  <si>
    <t>Доставка и монтаж хигиенни прегради и врати от HPL плоскости за обособяване на WC клетки, производство на фирма ЕЛТЕТЕ БЪЛГАРИЯ ЕООД или еквивалент. Изпълнени от HPL с дебелина 13мм в цвят RAL7039 и обков от неръждавейка.Доставка и монтаж фронтална стена   с размер 221/200см с вградени в нея два броя врати с размер 70/200см и междинна преградна стена с размер 150/200см,  или еквивалентни</t>
  </si>
  <si>
    <t>Направа фасадна зидария с керамични блокчета "POROTHERM 25 N+F" на фирма "Виненбергер" изпълнена със зидарски разтвор"POROTHERM М50"  или еквивалентни</t>
  </si>
  <si>
    <t>Доставка и монтаж щурцове над отвори в зид с дебелина 25см, модел"POROTHERM"на фирма "Виненбергер"  или еквивалентни</t>
  </si>
  <si>
    <t>Доставка  и монтаж TECHNOGIPSpro FIRE WALL 120.1 преградна стена с граница на пожароустойчивост EI 120минути и дебелина 150мм;  изградена от двуслойна конструкция от метални профили TECHNOGIPSpro CW/UW, на които вертикално са монтирани двустранно два слоя гипсокартонени плоскости TECHNOGIPSpro, Тип F, 2х12,5 mm. Включително оформяне каси около отвори и  шпакловане на фуги  или еквивалентни</t>
  </si>
  <si>
    <t>Доставка  и монтажTECHNOGIPpro предстенна обшивка  по стени (за шумоизолация), изградена от  единична конструкция от метални профили TECHNOGIPSpro CW/UW, на които вертикално е монтирана  едностранно   гипсокартонена плоскост TECHNOGIPSpro  тип А  1х12,5 mm. Пространството между вертикалните профили CW е запълнено с изолация от каменна  вата  каменна вата Rockwool Airrock XD с дебелина 50мм и плътност минимум 90 кг/м3. Включително   шпакловане на фуги  или еквивалентни</t>
  </si>
  <si>
    <t>Доставка  и монтаж шумоизолация по стени с "Egger Akustikplatten"  модел Pro аkustik classic цвят W980 ST15, дебелина 20мм, префорация 3/3/1"  влючително носеща скара от системни метални профили или еквивалентна</t>
  </si>
  <si>
    <t>Доставка  и монтаж TECHNOGIPSpro FIRE WALL 60.1 преградна стена с граница на пожароустойчивост EI 60минути и дебелина 125мм;  изградена от единична конструкция от метални профили TECHNOGIPSpro CW/UW, на които вертикално е монтиран  един слой гипсокартонена плоскост TECHNOGIPSpro(двустранно), Тип F, 1х12,5 mm. Пространството между вертикалните профили CW е запълнено с изолация от каменна  вата с дебелина 50мм и минимална плътност 40кг/м3. Включително оформяне  каси около отвори и  шпакловане на фуги  или еквивалентни</t>
  </si>
  <si>
    <t>Доставка  и монтажTECHNOGIPSpro FIRE WALL 60.1 преградна стена с граница на пожароустойчивост EI 60минути и дебелина 250мм;  изградена от двойна конструкция от метални профили TECHNOGIPSpro CW/UW, на които вертикално е монтиран  един слой гипсокартонена плоскост TECHNOGIPSpro(двустранно), Тип F, 1х12,5 mm. Пространството между вертикалните профили CW е запълнено с изолация от каменна  вата с дебелина 50мм и минимална плътност 40кг/м3. Включително оформяне  каси около отвори и  шпакловане на фуги  или еквивалентни</t>
  </si>
  <si>
    <t>Доставка  и монтаж TECHNOGIPpro  преградна стена с   дебелина 125мм;  изградена от единична конструкция от метални профили TECHNOGIPSpro CW/UW, на които вертикално е монтирана  двустранно двуслойно гипсокартонена плоскост TECHNOGIPSpro, Тип А, 2х12,5 mm. Пространството между вертикалните профили CW е запълнено с изолация от каменна  вата с дебелина 50мм и минимална плътност 20кг/м3. Включително оформяне  каси около отвори и  шпакловане на фуги  или еквивалентни</t>
  </si>
  <si>
    <t>Доставка  и монтаж TECHNOGIPpro  преградна стена с   дебелина 125мм;  изградена от единична конструкция от метални профили TECHNOGIPSpro CW/UW, на които вертикално е монтирана  двустранно двуслойно влагоустойчива гипсокартонена плоскост TECHNOGIPSpro, Тип Н, 2х12,5 mm. Пространството между вертикалните профили CW е запълнено с изолация от каменна  вата с дебелина 50мм и минимална плътност 20кг/м3. Включително оформяне  каси около отвори и  шпакловане на фуги или еквивалентни</t>
  </si>
  <si>
    <t>Доставка  и монтаж TECHNOGIPpro  преградна стена с   дебелина 125мм;  изградена от единична конструкция от метални профили TECHNOGIPSpro CW/UW, на които вертикално е монтирана  двустранно двуслойно  гипсокартонена плоскост TECHNOGIPSpro, от едната страна плоскост Тип Н 2х12,5мм а от другата страна плоскост тип А  2х12,5 mm. Пространството между вертикалните профили CW е запълнено с изолация от каменна  вата с дебелина 50мм и минимална плътност 20кг/м3. Включително оформяне  каси около отвори и  шпакловане на фуги  или еквивалентни</t>
  </si>
  <si>
    <t>Доставка  и монтаж TECHNOGIPpro  преградна стена с   дебелина 250мм;  изградена от двойна конструкция от метални профили TECHNOGIPSpro CW/UW, на които вертикално е монтирана  двустранно двуслойно  гипсокартонена плоскост TECHNOGIPSpro  тип А  2х12,5 mm. Пространството между вертикалните профили CW е запълнено с изолация от каменна  вата с дебелина 50мм и минимална плътност 20кг/м3. Включително оформяне  каси около отвори и  шпакловане на фуги  или еквивалентни</t>
  </si>
  <si>
    <t>Доставка  и монтаж TECHNOGIPpro  преградна стена с   дебелина 350мм;  изградена от  тройна конструкция от метални профили TECHNOGIPSpro CW/UW, на които вертикално е монтирана  двустранно двуслойно  гипсокартонена плоскост TECHNOGIPSpro  тип А  2х12,5 mm. Пространството между вертикалните профили CW е запълнено с изолация от каменна  вата с дебелина 50мм и минимална плътност 20кг/м3. Включително оформяне  каси около отвори и  шпакловане на фуги  или еквивалентни</t>
  </si>
  <si>
    <t>Доставка  и монтаж TECHNOGIPpro предстенна обшивка  по стени (за скриване на ВиК щрангове), изградена от  единична конструкция от метални профили TECHNOGIPSpro CW/UW, на които вертикално е монтирана  едностранно  двуслойно  гипсокартонена плоскост TECHNOGIPSpro  тип Н  2х12,5 mm. Пространството между вертикалните профили CW е запълнено с изолация от каменна  вата  каменна вата Rockwool Airrock XD с дебелина 50мм и плътност минимум 90 кг/м3. Включително оформяне  каси около отвори и  шпакловане на фуги  или еквивалентна</t>
  </si>
  <si>
    <t>Доставка и монтаж растерен окачен таван тип "AMF" с плоскости модел" THERMATEX Thermofon" с размери 600/600/15 мм  или еквивалентен</t>
  </si>
  <si>
    <t>Доставка  и монтаж на  окачен таван TECHNOGIPSpro с еднослойна облицовка  от гипскартон тип А 12,5мм върху окачена конструкция. Окачения таван представлява ивици които се монтират  по контура на окачен таван тип"АMF"  както и около таванните вътрешни климатични тела. Включително обработка на фугите и цялостно шпакловане или еквивалетнен</t>
  </si>
  <si>
    <t>Латексово боядисване по окачени тавани от гипскартон, вкл. грундиране на основата с интериорна латексова боя за сухи помещения, в бял цвят, производител Баумит България ЕООД, модел Баумит Дивина Класик или еквивалент</t>
  </si>
  <si>
    <t>Доставка и монтаж външна подпрозоречна дъска с широчина 20см, на фирма "Alukonigstahl"- "Schüco system"  изработена от системна алуминиева ламарина с наклон ≥ 5°, прахово боядисана в цвят RAL7039 и завинтена и уплътнена към системен пластмасов транспортен профил от серията  "AWS75.SI", стъпващ върху изравняващ повърхността метален профил. Страничното завършване на подпрозоречна дъска да се осъществява чрез системни, принадлежащи към системата на подпрозоречните дъски капаци, предвидени за надежден завършек към мазилка.  При нужда от право или ъглово снаждане на подпрозоречна дъска следва да се предвидят системни снадки. За да се предотврати недопустимо провисване или повдигане (примерно от вятър), дъските трябва да бъдат надеждно закрепени откъм външния край посредством системни конзолни анкери,  или еквивалентна</t>
  </si>
  <si>
    <t>Доставка и монтаж външна подпрозоречна дъска с широчина 20см, на фирма "Alukonigstahl"- "Schüco system"  изработена от системна алуминиева ламарина с наклон ≥ 5°, прахово боядисана в цвят RAL7039 и монтирана по детайл на Schüco към  фасадна дограма от серията  "Schüco AWS 90 BR" или еквивалентна</t>
  </si>
  <si>
    <t>Доставка и монтаж вътрешна ПВЦ подпрозоречна дъска с широчина 25см, на фирма "Alukonigstahl"- "Schüco system" RAL7039 и завинтена и уплътнена към системен пластмасов транспортен профил от серията  "AWS75.SI", стъпващ върху изравняващ повърхността метален профил. Страничното завършване на подпрозоречна дъска да се осъществява чрез системни, принадлежащи към системата на подпрозоречните дъски капаци, предвидени за надежден завършек към мазилка, или еквивалентна</t>
  </si>
  <si>
    <t>Доставка и монтаж вътрешна ПВЦ подпрозоречна дъска с широчина 25см, на фирма "Alukonigstahl"- "Schüco system"  изработена от системна алуминиева ламарина с наклон ≥ 5°, прахово боядисана в цвят RAL7039 и монтирана по детайл на Schüco към  фасадна дограма от серията  "Schüco AWS 90 BR" или еквивалентна</t>
  </si>
  <si>
    <t>Доставка и монтаж фасаден PVC профил вид"FensteranschlussProfil Standard" на фирма "Baumit", на връзката между дограма и топлоизолация или еквивалентен</t>
  </si>
  <si>
    <t>Доставка и монтаж PVC водооткапващ профил със стъклофибърна мрежа вид "Tropfkanten Profil" на фирма "Baumit" или еквивалентен</t>
  </si>
  <si>
    <t>Доставка и монтаж PVC винкел със стъклофибърна мрежа, по ръбове  на фасадна топлоизолация, вид  "KantenSchutz mit Gewebe - Aluminium" на фирма "Baumit" или еквивалентен</t>
  </si>
  <si>
    <t>Грундиране с дълбоко проникващ грунд по фасади, вид "TiefenGrund" на фирма "Baumit" или еквивалентен</t>
  </si>
  <si>
    <t>Доставка и направа топлоизолация по бордове с експандиран полистирол вид"EPS StarTherm" на фирма  "Baumit" с λ≤0.035W/mK с дебелина 12см, включително дюбели, един пласт стъклотекстилна мрежа"Baumit StarTex", лепило и шпакловка "Baumit StarContact" или еквивалентна</t>
  </si>
  <si>
    <t>Доставка и направа топлоизолация по фасади с експандиран полистирол вид"EPS StarTherm" на фирма  "Baumit" с λ≤0.035W/mK с дебелина 12см, включително дюбели, един пласт стъклотекстилна мрежа"Baumit StarTex", лепило и шпакловка "Baumit StarContact" или еквивалентна</t>
  </si>
  <si>
    <t>Доставка и направа топлоизолация по страници отвори с широчина до 22см с експандиран полистирол вид"EPS StarTherm" на фирма  "Baumit" с λ≤0.035W/mK с дебелина 8см, включително дюбели, един пласт стъклотекстилна мрежа"Baumit StarTex", лепило и шпакловка "Baumit StarContact" или еквивалентни</t>
  </si>
  <si>
    <t>Направа на външна  циментова мазилка "Baumit SockelPutz" на фирма  "Baumit" или еквивалентна</t>
  </si>
  <si>
    <t>Доставка и направа фасадна силикатна мазилка вид"SilikatTop" на фирма "Baumit", влачена структура , зърнометрия R3 и цвят бял включително грундиране на основата с грунд"UniPrimer" на фирма "Baumit" или  еквивалентна</t>
  </si>
  <si>
    <t>Доставка и направа фасадна силикатна мазилка  в областта на цокъла, вид"SilikatTop" на фирма "Baumit", влачена структура с едрина 2мм  и цвят сив включително грундиране на основата с грунд"UniPrimer" на фирма "Baumit" еквивалентна</t>
  </si>
  <si>
    <t>Доставка и направа фасадна облицовка с алуминиеви композитни панели тип"Еталбонд" в цвят по RAL7039 или еквивалентна</t>
  </si>
  <si>
    <t>Обработка на фугата между цокъла и тротоарната настилка със самозалепваща битумна лента"Албит" на фирма "Изола Петров" или еквивалентна</t>
  </si>
  <si>
    <t>Доставка и полагане един пласт пароизолация по покрив</t>
  </si>
  <si>
    <t>Доставка и направа топлоизолация по покрив  с експандиран полистирол вид"EPS StarTherm" на фирма  "Baumit" с λ≤0.035W/mK с дебелина 16см  или еквивалентна</t>
  </si>
  <si>
    <t>Доставка и полагане един пласт PVC фолио по покрив</t>
  </si>
  <si>
    <t>Доставка и полагане  екструдиран полистирол XPS вид "XPS АUSTROTHERM XPS ТОР30  " за оформяне на отводнителни наклони  покрив, с дебелина от 0 до 10см или еквивалентен</t>
  </si>
  <si>
    <t>Направа пердашена циментова замазка с дебелина 5см по покрив</t>
  </si>
  <si>
    <t>Доставка и монтаж "Геотекстил серия NW 500 – 500гр" на фирма"VJF"ООД  , или еквивалентен</t>
  </si>
  <si>
    <t xml:space="preserve">Направа  холкери с циментов разтвор М50 и размер 5/5см </t>
  </si>
  <si>
    <t>Доставка и монтаж чрез заваряване с горещ въздух на  хоризонтална еднопластова хидроизолация Sarnafil® TS 77-15 (дебелина 1.5 mm) на фирма SIKA- хидроизолационна мембрана за покриви на базата на висококачествен, гъвкав полиолефин (FPO), съдържаща ултравиолетови стабилизатори, забавяща разпространението на огън, армирана с нетъкана стъклена тъкан, в съответствие с EN 13956 или еквивалентна</t>
  </si>
  <si>
    <t>Доставка и монтаж чрез заваряване с горещ въздух на  вертикална еднопластова хидроизолация Sarnafil® TG 66-15 (дебелина 1.5 mm) на фирма SIKA- хидроизолационна мембрана за покриви на базата на висококачествен, гъвкав полиолефин (FPO), съдържаща ултравиолетови стабилизатори, забавяща разпространението на огън, армирана с нетъкана стъклена тъкан, в съответствие с EN 13956 или еквивалентна</t>
  </si>
  <si>
    <t>Доставка и монтаж  шапки за борд с широчина 49см, изработени от  алуминиева ламарина 0,7мм с прахово покритие с цвят RAL9006, съгласно детайли за плосък покрив</t>
  </si>
  <si>
    <t>Доставка и монтаж подложка от експандиран полистирол вид"EPS StarTherm" на фирма  "Baumit" с  λ≤0.035W/mK с дебелина 10см под ламаринени шапки на бордове, съгласно детайли за плосък покрив, или еквивалентен</t>
  </si>
  <si>
    <t>Доставка  и монтаж обшивка за връзка между нова сграда и съществуващи сгради, изработени от  алуминиева ламарина 0,7мм с прахово покритие с цвят RAL9006</t>
  </si>
  <si>
    <t>Обработка на фугите между шапки по борд и покривна хидроизолация със самозалепваща битумна лента"Албит" на фирма "Изола Петров" , съгласно детайли за плосък покрив, или еквивалентна</t>
  </si>
  <si>
    <t>Доставка и монтаж входна изтривалка за вграждане в настилката с размер 140/70/7,5см -  вид "с оребрено килимче и четка", включително окрайчваща алуминиева рамка, ппроизводител GEGGUS GmbH, модел Top Clean Trend, цвят „130 black, Heavy Duty Ribbed“ или еквивалент</t>
  </si>
  <si>
    <t>Доставка и монтаж интериорен  парапет от INOX с височина 110см , парапета и съставен от INOX вертикални колони с размер 40/40мм, INOX квадратна ръкохватка с размер 40/40мм и пана от закалено стъкло-химически мат производство на фирма Райлингс БГ или еквивалентен</t>
  </si>
  <si>
    <t>Направа на вътрешна основна мазилка върху всички нормални мазилкови основи, напр."Baumit MPI 25" или еквивалентна</t>
  </si>
  <si>
    <t>Доставка  и монтаж гипсова шпакловка върху вароциментова мазилка, вид"Baumit FinoBello" на фирма "Баумит" или еквивалент, вкл. алуминиеви ръбоохранители, грундиране на основата еквивалентна</t>
  </si>
  <si>
    <t>Доставка и монтаж алуминиева ревизионна вратичка  за мотиране във фаянсова облицовка, произведена от AB GROUP България с размер 20/30см отваряне с пуш бутон и остъкление от матирано стъкло или еквивалентна</t>
  </si>
  <si>
    <t>Латексово боядисване по стени и тавани вкл. грундиране на основата с интериорна латексова боя за сухи помещения, в бял цвят, производител Баумит България ЕООД, модел Баумит Дивина Класик или еквивалент</t>
  </si>
  <si>
    <t>Доставка  и монтаж гранитогресна облицовка по стени, колони с гранитогресни плочи 60/30см, вид "Studio Rettificato" на фирма "Ragna"-Италия или еквивалент, вкл. грундиране на основата</t>
  </si>
  <si>
    <t>Доставка  и монтаж на армирана циментова замазка с дебелина 4см по подове, с циментов разтвор М300</t>
  </si>
  <si>
    <t>Доставка  и монтаж на армирана циментова замазка с дебелина  8см по подове, с циментов разтвор М300</t>
  </si>
  <si>
    <t>Запечатване на бетонни подове с Sikafloor®-Proseal - влагозадържащо покритие съгласно ASTM C-156, което отговаря на изискванията на EN 13813 SR-B 1.5 или еквивалент</t>
  </si>
  <si>
    <t>Доставка и монтаж двоен под  "LINDNER" модел "Ligna L 38 AL", съставен от плоскости от дървесна частица 38 мм с фабрично каширано алуминиево фолио от долната страна, обкрайчващ PVC кант служещ за предпазване от влага и наранявания, растер 600х600, монтирани върху прецизно регулируеми крачета H-210мм/ +/- 27мм/, кота готов под +250мм/, изработени от галванизирана и жълто хромирана стомана, PVC шапки за перфектно фиксиране на плочите, гумена лента за връзки към стени и колони и т.н с цел шумоизолация. с фабрично положено ламинатно HPL покритие 701 Beige Marble. Включително оформяне на подови инсталационни кутии, доставка и  монтаж на мек перваз. или еквивалентен</t>
  </si>
  <si>
    <t>Доставка и монтаж на   кух под  "LINDNER" модел "Flore&amp;More G30", съставен от калциево-сулфатни плочи с дебелина 30мм, растер 600х600,  монтирани върху прецизно регулируеми крачета L1-F H-165-231мм, /кота готов под +250мм/, изработени от галванизирана и жълто хромирана стомана,  крайно покритие  на пода от линолеум Forbo Flooring BV Assedelft, модел Marmoleum Real, цвят 3866 (линолеума е включен към т.119 от тази сметка) или еквивалентен</t>
  </si>
  <si>
    <t>Доставка и монтаж на первази от  гранитогресни плочи 60/30см, вид "Studio Grigio Rettificato" на фирма "Ragna"-Италия или  или еквивалент, вкл. грундиране на основата, фугиране и др.</t>
  </si>
  <si>
    <t>Направа мазана хидроизолация по подове и  стени санитарни възли с "Baumacol Proof" на фирма "Baumit" включително монтаж на хидроизолационна лента по ръбовете на помещенията, или еквивалентна</t>
  </si>
  <si>
    <t>Доставка  и монтаж на армирана циментова замазка с дебелина 4см по стълбища и стълбищни площадки, с циментов разтвор М300</t>
  </si>
  <si>
    <t>Доставка и направа первази в стълбищна клетка с гранитогресни плочи 60/30см, вид "Studio Grigio Rettificato" на фирма "Ragna"-Италия или  или еквивалент, вкл. грундиране на основата, фугиране и др.</t>
  </si>
  <si>
    <t xml:space="preserve">Доставка и монтаж на настилка  от линолеум, вид Gerflor SAS, модел Gerflor DLW Colorette LPX, цвят 131-059 или еквивалент, включително високоякостна саморазливна замазка с якост ≥ 20N/mm и дебелина ≥ 3,00mm,  както и задигане 7см по стени за первази. В стойността да се предвидят и всички необходими дейности и материали за обработка на фугите, лепило, предварително грундиране и др. </t>
  </si>
  <si>
    <t>Доставка и монтаж на подови первази за PVC настилки от скрит РVC холкер и завършващ PVC профил</t>
  </si>
  <si>
    <t>Доставка и монтаж алуминиеви преходни лайстни с широчина 60мм, при промяна вида на настилката, цвят на лайстните  "хром мат"</t>
  </si>
  <si>
    <t xml:space="preserve">Доставка  и монтаж на винилна настилка, вид Tarkett, модел IQ Toro SC, цвят TH_3093102_001 или еквивалент, включително високоякостна саморазливна замазка с якост ≥ 20N/mm и дебелина ≥ 3,00mm,  както и задигане 7см по стени за первази. В стойността да се предвидят и всички необходими дейности и материали за обработка на фугите, лепило, предварително грундиране, свързване към заземителната инсталация и др. </t>
  </si>
  <si>
    <t>Доставка, монтаж и демонтаж на вътрешно работно скеле</t>
  </si>
  <si>
    <t>Доставка, монтаж и демонтаж на тръбно фасадно скеле</t>
  </si>
  <si>
    <t>Доставка и монтаж метален стопер за врата в цвят хром мат модел"DS-013" на фирма "ДИЕМ" ООД или еквивалентни</t>
  </si>
  <si>
    <t>Доставка и монтаж цветни, бетонови тактилни плочи с размер 30/30см производство на ТЕРЕНО ЕКО" ЕООД  или еквивалентни</t>
  </si>
  <si>
    <t>Доствака и монтаж на преливник с размер 200/100/620мм с  алуминиева ламарина 0,7мм с прахово покритие с цвят RAL9006</t>
  </si>
  <si>
    <t>ІІ.</t>
  </si>
  <si>
    <t>АРХИТЕКТУРНО СТРОИТЕЛНИ РАБОТИ</t>
  </si>
  <si>
    <t>общо ІІ.АРХИТЕКТУРНО СТРОИТЕЛНИ РАБОТИ</t>
  </si>
  <si>
    <t>Доставка и монтаж държач за ползване на тоалетна от хора в неравностойно положение  код B4881AC на "Видима" или еквивалентен</t>
  </si>
  <si>
    <t>ІІІ.</t>
  </si>
  <si>
    <t>ВИК РАБОТИ</t>
  </si>
  <si>
    <t>III.I.</t>
  </si>
  <si>
    <t>СГРАДЕН ВОДОПРОВОД</t>
  </si>
  <si>
    <t>Доставка и монтаж водопроводи от полипроп.тръби ф20 за студена вода включително необходимите фитинги, фасонни части, крепежи, окачвачи,  производство на фирма "PipeLife" модел "SilverLine", отговарящи на стандарт БДС EN15874 или еквивалентни</t>
  </si>
  <si>
    <t>Доставка и монтаж водопроводи от полипроп.тръби ф20 за топла вода включително необходимите фитинги, фасонни части, крепежи, окачвачи, производство на фирма "PipeLife" модел "SilverLine", отговарящи на стандарт БДС EN15874 или еквивалентни</t>
  </si>
  <si>
    <t>Доставка и монтаж сграден водопровод от РР тръби Ф20 с Al вложка циркулация,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</si>
  <si>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водопроводи от полипроп.тръби ф25 за студена вода включително необходимите фитинги, фасонни части, крепежи, окачвачи, производство на фирма "PipeLife" модел "SilverLine", отговарящи на стандарт БДС EN15874 или еквивалентни</t>
  </si>
  <si>
    <t>Доставка и монтаж водопроводи от полипроп.тръби ф25 за топла вода включително необходимите фитинги, фасонни части, крепежи, окачвачи, производство на фирма "PipeLife" модел "SilverLine", отговарящи на стандарт БДС EN15874 или еквивалентни</t>
  </si>
  <si>
    <t>Доставка и монтаж сграден водопровод от РР тръби Ф25 с Al вложка студена вода,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</si>
  <si>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Ф25 с Al вложка топла вода,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</si>
  <si>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Ф25 с Al вложка циркулация,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</si>
  <si>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Ф32 с Al вложка студена вода,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</si>
  <si>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Ф32 Al вложка топла вода,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</si>
  <si>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Ф32 Al вложка циркулация,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</si>
  <si>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Ф40 с Al вложка студена вода,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</si>
  <si>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сграден водопровод от РР тръби Ф40 Al вложка топла вода, включително необходимите фитинги, фасонни части, крепежи, окачвачи, производствона фирма "PipeLife" модел "RADOPRESS", отговарящи на стандарт БДС EN15874 или еквивалентни</t>
  </si>
  <si>
    <t>Доставка и монтаж сграден водопровод от РР тръби Ф40 Al вложка циркулация, включително необходимите фитинги, фасонни части, крепежи, окачвачи, производствона фирма "PipeLife" модел "RADOPRESS", отговарящи на стандарт БДС EN15874 или еквивалентни</t>
  </si>
  <si>
    <t>Доставка и монтаж сграден водопровод от РР тръби Ф50 с Al вложка циркулация, включително необходимите фитинги, фасонни части, крепежи, окачвачи, производство  на фирма "PipeLife" модел "RADOPRESS", отговарящи на стандарт БДС EN15874 или еквивалентни</t>
  </si>
  <si>
    <t>Доставка и монтаж в готов изкоп на PE-HD тръби ф63 PN10 на фирма "PipeLife" модел "AquaLife" или еквивалентни                                                                        Материал: Тръба полиетилен PE100 RC компактна, отговоряща на стандарт: БДС EN 12201 с номинално налягане: PN10 SDR17 фактор за сигурност С = 1,25;
 - Цвят: Черна тръба със сини ленти
 - да притежават протокол от изпитване съгласно БДС EN 12201-2</t>
  </si>
  <si>
    <t>Доставка и монтаж сграден водопровод от поцинковани тръби Ф1" студена вода, вкл. фитинги, фасонни части, крепежи, окачвачи</t>
  </si>
  <si>
    <t xml:space="preserve">Доставка и монтаж сграден водопровод от поцинковаи тръби Ф2" студена вода, вкл. фитинги, фасонни части, крепежи, окачвачи </t>
  </si>
  <si>
    <t xml:space="preserve">Доставка и монтаж гофрирани тръби Ф40 </t>
  </si>
  <si>
    <t>Доставка и монтаж топлоизолация Isolpipe 20mm  за тръби Ф20, клас на пожароустойчивост Euroclass B, s3, d0 EN 13501-1, устойчивост на корозия съгласно EN 13468 или еквивалентна</t>
  </si>
  <si>
    <t>Доставка и монтаж топлоизолация Isolpipe  20mm  за тръби Ф25, клас на пожароустойчивост Euroclass B, s3, d0 EN 13501-1, устойчивост на корозия съгласно EN 13468 или еквивалентна</t>
  </si>
  <si>
    <t>Доставка и монтаж топлоизолация Isolpipe  20mm за тръби Ф32, клас на пожароустойчивост Euroclass B, s3, d0 EN 13501-1, устойчивост на корозия съгласно EN 13468 или еквивалентна</t>
  </si>
  <si>
    <t>Доставка и монтаж топлоизолация Isolpipe  20mm за тръби Ф40, клас на пожароустойчивост Euroclass B, s3, d0 EN 13501-1, устойчивост на корозия съгласно EN 13468 или еквивалентна</t>
  </si>
  <si>
    <t>Доставка и монтаж топлоизолация Isolpipe  20mm  за тръби Ф50, клас на пожароустойчивост Euroclass B, s3, d0 EN 13501-1, устойчивост на корозия съгласно EN 13468 или еквивалентна</t>
  </si>
  <si>
    <t>Доставка и монтаж топлоизолация Isolpipe 20mm  за тръби Ф1", клас на пожароустойчивост Euroclass B, s3, d0 EN 13501-1, устойчивост на корозия съгласно EN 13468 или еквивалентна</t>
  </si>
  <si>
    <t>Доставка и монтаж топлоизолация Isolpipe  20mm за тръби Ф2", клас на пожароустойчивост Euroclass B, s3, d0 EN 13501-1, устойчивост на корозия съгласно EN 13468 или еквивалентна</t>
  </si>
  <si>
    <t xml:space="preserve">Доставка и монтаж шумоизолация </t>
  </si>
  <si>
    <t xml:space="preserve">Доставка и монтаж спирателен кран 2" - студена вода </t>
  </si>
  <si>
    <t xml:space="preserve">Доставка и монтаж спирателен кран с изпразнител 2" - студена вода </t>
  </si>
  <si>
    <t xml:space="preserve">Доставка и монтаж спирателен кран 1" - студена вода </t>
  </si>
  <si>
    <t xml:space="preserve">Доставка и монтаж спирателен кран с изпразнител 1" - студена вода </t>
  </si>
  <si>
    <t xml:space="preserve">Доставка и монтаж спирателен кран 3/4" - студена вода </t>
  </si>
  <si>
    <t xml:space="preserve">Доставка и монтаж спирателен кран 3/4" - топла вода </t>
  </si>
  <si>
    <t xml:space="preserve">Доставка и монтаж спирателен кран с изпразнител 3/4" - студена вода </t>
  </si>
  <si>
    <t xml:space="preserve">Доставка и монтаж спирателен кран 1 1/4" - студена вода </t>
  </si>
  <si>
    <t xml:space="preserve">Доставка и монтаж спирателен кран 1 1/4" - топла вода </t>
  </si>
  <si>
    <t xml:space="preserve">Доставка и монтаж спирателен кран 1/2" - студена вода </t>
  </si>
  <si>
    <t xml:space="preserve">Доставка и монтаж спирателен кран 1/2" - топла вода </t>
  </si>
  <si>
    <t>Доставка и монтаж спирателен кран 1/2" клозетно казанче - студена вода</t>
  </si>
  <si>
    <t>Доставка и монтаж спирателен кран 1/2" писоар - студена вода</t>
  </si>
  <si>
    <t>Доставка и монтаж спирателен кран 1/2" миялна машина - студена вода</t>
  </si>
  <si>
    <t>Доставка и монтаж спирателен кран 1/2" канелка - студена вода</t>
  </si>
  <si>
    <t xml:space="preserve">Доставка и монтаж възвратна клапа 2" - студена вода </t>
  </si>
  <si>
    <t xml:space="preserve">Доставка и монтаж възвратна клапа 1/2" - студена вода </t>
  </si>
  <si>
    <t>Доставка и монтаж възвратна клапа 1 1/4" - студена вода</t>
  </si>
  <si>
    <t>Доставка и монтаж възвратна клапа 1 1/4" - топла вода</t>
  </si>
  <si>
    <t xml:space="preserve">Доставка и монтаж възвратна клапа 1/2" миялна машина - студена вода </t>
  </si>
  <si>
    <t xml:space="preserve">Доставка и монтаж компенсатор Ф40 студена вода </t>
  </si>
  <si>
    <t xml:space="preserve">Доставка и монтаж компенсатор Ф40 топла вода </t>
  </si>
  <si>
    <t xml:space="preserve">Доставка и монтаж компенсатор Ф32 циркулация </t>
  </si>
  <si>
    <t>Доставка и монтаж преход PE-поц. тр.</t>
  </si>
  <si>
    <t>Доставка и монтаж ПП яка DN100 (преминаване през стена REI120min)</t>
  </si>
  <si>
    <t>Доставка и монтаж луксозна пожарна касета за вграждане изработена от Инокс с размер 55/55/20см, в комплект с пожарен кран Ф2",  20м шлаух и струйник</t>
  </si>
  <si>
    <t xml:space="preserve">Комплексна доставка, монтаж, настройка и укрепване на циркулационна помпа Q=0,15l/s; H=2.5m; N=0,5kW с вкл.: ВК 1"- 2бр.; СК 1" - 2бр. </t>
  </si>
  <si>
    <t>Направа и обработка на отвор DN150 за водопровод, запълнен с водоплътен и газоплътен еластичен уплътнителен материал; водоплътен преход ACO Aplex Mono за напорна тръба DN62-65/DN125 или еквивалентен</t>
  </si>
  <si>
    <t>Доставка и монтаж меки връзки с дължина до 50 cm. -СВ+ТВ</t>
  </si>
  <si>
    <t>Доставка и монтаж меки връзки с дължина до 30 cm. -СВ</t>
  </si>
  <si>
    <t>Доставка и монтаж меки връзки с дължина до 100 cm. -СВ+ТВ</t>
  </si>
  <si>
    <t>Доставка и монтаж закладни части по укрепване на окачен водопровод/шпилка, планка/ през 1.5m.</t>
  </si>
  <si>
    <t>Промиване и изпитване на водопроводната инсталация</t>
  </si>
  <si>
    <t>к-т</t>
  </si>
  <si>
    <t>III.II.</t>
  </si>
  <si>
    <t>ПЛОЩАДКОВ ВОДОПРОВОД</t>
  </si>
  <si>
    <t>Доставка и монтаж в готов изкоп на PE-HD тръби ф110 PN10 на фирма "PipeLife" модел "AquaLife", вкл. фитинги, крепежи или еквивалентни                                            Материал: Тръба полиетилен PE100 RC компактна, отговоряща на стандарт: БДС EN 12201 с номинално налягане: PN10 SDR17 фактор за сигурност С = 1,25;
 - Цвят: Черна тръба със сини ленти
 - да притежават протокол от изпитване съгласно БДС EN 12201-2</t>
  </si>
  <si>
    <t>Доставка и монтаж в готов изкоп на PE-HD тръби ф63 PN10 на фирма "PipeLife" модел "AquaLife", вкл. фитинги, крепежи или еквивалентни                                                                          Материал: Тръба полиетилен PE100 RC компактна, отговоряща на стандарт: БДС EN 12201 с номинално налягане: PN10 SDR17 фактор за сигурност С = 1,25;
 - Цвят: Черна тръба със сини ленти
 - да притежават протокол от изпитване съгласно БДС EN 12201-2</t>
  </si>
  <si>
    <t>Доставка и монтаж надземен противопожарен хидрант DN 110  модел DUO на фирма "Нawle"  в комплект с коляно с пета, или еквивалентен</t>
  </si>
  <si>
    <t>Доставка и полагане на еднокомпонентно, гъвкаво, несъдържащо разтворители покритие, на база полимер-модифицирана битумна емулсия тип Sika Igasol -101 или еквивалент</t>
  </si>
  <si>
    <t>Доставка и полагане на хидроизолационна релефна мембрана d= 0,5мм по стени на водомерна шахта</t>
  </si>
  <si>
    <t>Доставка и направа защита на хидроизолация в основи с геотекстил 350гр/м2</t>
  </si>
  <si>
    <t>Доставка и монтаж СК Ф100 с охран. гарнитура</t>
  </si>
  <si>
    <t xml:space="preserve">Доставка и монтаж ТСК 2" </t>
  </si>
  <si>
    <t>Доставка и монтаж водомерен възел DN 100 (главен за имота) за студена вода с вкл.: спирателен кран DN 100; мрежест филтър DN 100; комбиниран водомер DN 80/4 - Q3=63m3/h; възвратна клапа DN 100; спирателен кран DN 100 с изпразнител</t>
  </si>
  <si>
    <t>Направа на изкоп с багер земни почви на транспорт</t>
  </si>
  <si>
    <t>Направа на изкоп с огр.ширина до 1.20м. с дълбочина до 2м. ръчно в земни почви укрепен</t>
  </si>
  <si>
    <t>Прехвърляне земни почви на 3м. вертикално или 2м. хоризонтално разстояние</t>
  </si>
  <si>
    <t>Натоварване, извозване и депониране на излишни земни маси, вкл.такса депониране</t>
  </si>
  <si>
    <t>Засипване изкоп с баластра вкл. уплътняване</t>
  </si>
  <si>
    <t>Доставка и полагане на пясък под и около тръби</t>
  </si>
  <si>
    <t>Плътно укрепване и разкрепване на изкоп</t>
  </si>
  <si>
    <t>III.III.</t>
  </si>
  <si>
    <t>СГРАДНА КАНАЗИЛАЦИЯ</t>
  </si>
  <si>
    <t>Доставка и  полагане/окачване pvc тръби с фабрични фасонни части, вкл. фитинги, крепежи, окачвачи за канализация в сгради ф 50 производство на "Капитан дядо Никола" Габрово или еквивалентни</t>
  </si>
  <si>
    <t>Доставка и полагане/окачване pvc тръби с фабрични фасонни части, вкл. фитинги, крепежи, окачвачи  за канализация в сгради ф 110 производство на "Капитан дядо Никола" Габрово или еквивалентни</t>
  </si>
  <si>
    <t>Доставка и полагане/окачване pvc тръби с фабрични фасонни части, вкл. фитинги, крепежи, окачвачи  за канализация в сгради pvcф110, дебелостенни SN8 производство на "Капитан дядо Никола" Габрово или еквивалентни</t>
  </si>
  <si>
    <t>Доставка и полагане/окачване pvc тръби с фабрични фасонни части за канализация в сгради pvcф160, дебелостенни SN8 производство на "Капитан дядо Никола" Габрово или еквивалентни</t>
  </si>
  <si>
    <t>Доставка и монтаж отводнителна решетка ACO Multidrain V100, клас D400; L=1.50m  или еквивалентна</t>
  </si>
  <si>
    <t>Доставка и монтаж отводнителна решетка ACO Multidrain V100, клас D400; L=1.60m  или еквивалентна</t>
  </si>
  <si>
    <t>Доставка и монтаж отводнителна решетка ACO Multidrain V100, клас D400; L=2.00m или еквивалентна</t>
  </si>
  <si>
    <t>Доставка и монтаж отводнителен улей ACO Shower Drain; h=105mm/DN50 L=0.90m, в комплект с решетка, противомирисна клапа  или еквивалентна</t>
  </si>
  <si>
    <t>Доставка и монтаж отводнителен улей ACO Shower Drain; h=105mm/DN50 L=1.00m, в комплект с решетка, противомирисна клапа или еквивалентен</t>
  </si>
  <si>
    <t>Доставка и монтаж отводнителен улей ACO Shower Drain; h=105mm/DN50 L=1.20m, в комплект с решетка, противомирисна клапа или еквивалентен</t>
  </si>
  <si>
    <t xml:space="preserve">Доставка и монтаж ревизионен отвор Ф50 </t>
  </si>
  <si>
    <t xml:space="preserve">Доставка и монтаж ревизионен отвор Ф110 </t>
  </si>
  <si>
    <t>Доставка и монтаж ревизионен отвор Ф160</t>
  </si>
  <si>
    <t>Доставка и монтаж противакуумна клапа HL 900N или еквивалентна</t>
  </si>
  <si>
    <t>Направа и обработка на отвор DN300 за канализация, запълнен с водоплътен и газоплътен еластичен уплътнителен материал; водоплътен преход за нисконапорна тръба ACO Aplex Mono DN158-162/DN250 или еквивалентен</t>
  </si>
  <si>
    <t>Доставка и монтаж вентилационна решетка Ф110</t>
  </si>
  <si>
    <t>Доставка и монтаж аусгус вкл. сифон</t>
  </si>
  <si>
    <t>Доставка и монтаж писоар  с горно захранване модел Bau Ceramic на фирма Grohe или еквивалентен</t>
  </si>
  <si>
    <t>Направа на ревизионна шахта 60x60x52см - битова херметическа, с доставка и монтаж  на капак за достъп ACO Covers 600x600x71,5мм; клас на натоварване А15; изработен от алуминий или еквивалентна</t>
  </si>
  <si>
    <t>Направа на ревизионна шахта 60x60x80см - битова херметическа, с доставка и монтаж  на капак за достъп ACO 60x60 или еквивалентна</t>
  </si>
  <si>
    <t>Промиване и изпитване на канализационната инсталация</t>
  </si>
  <si>
    <t>III.IV.</t>
  </si>
  <si>
    <t>СГРАДНА КАНАЗИЛАЦИЯ ЗА ОТВЕЖДАНЕ НА КОНДЕНЗ ОТ КЛИМАТИЦИТЕ</t>
  </si>
  <si>
    <t>Доставка и монтаж тръби pvc безмуфени с лепени връзки за канализация в сгради ф 32,  вкл. фитинги, крепежи, окачвачи,  производство на "Капитан дядо Никола" Габрово или еквивалентни</t>
  </si>
  <si>
    <t>Доставка и монтаж тръби pvc безмуфени с лепени връзки за канализация в сгради ф 50,  вкл. фитинги, крепежи, окачвачи производство на "Капитан дядо Никола" Габрово или еквивалентни</t>
  </si>
  <si>
    <t>Доставка и монтаж сифон за вграждане HL 136N и фасонна част воден затвор или еквивалентен</t>
  </si>
  <si>
    <t>Доставка и монтаж сифон за вграждане HL 138N и фасонна част воден затвор или еквивалентен</t>
  </si>
  <si>
    <t>ПЛОЩАДКОВА КАНАЛИЗАЦИЯ</t>
  </si>
  <si>
    <t>III.V.</t>
  </si>
  <si>
    <t>Доставка и полагане в готов изкоп гофрирани тръби за канализация PRAGMA DN/ОD 160 SN10, вкл.фитинги, или еквивалентни</t>
  </si>
  <si>
    <t>Доставка и полагане в готов изкоп гофрирани тръби за канализация PRAGMA DN/ОD 200  SN10, вкл.фасонни части и фитинги, или еквивалентни</t>
  </si>
  <si>
    <t>Доставка и полагане в готов изкоп гофрирани тръби за канализация PRAGMA DN/ОD 315  SN10, вкл.фасонни части и фитинги, или еквивалентни</t>
  </si>
  <si>
    <t>Доставка и полагане в готов изкоп гофрирани тръби за канализация PRAGMA DN/ОD 400  SN10, вкл.фасонни части и фитинги, или еквивалентни</t>
  </si>
  <si>
    <t>Доставка и полагане в готов изкоп гофрирани тръби за канализация PRAGMA DN/ОD 500  SN10, вкл.фасонни части и фитинги, или еквивалентни</t>
  </si>
  <si>
    <t>Доставка и полагане в готов изкоп дренажна тръба дPVC∅110 SN8, вкл.фасонни части и фитинги</t>
  </si>
  <si>
    <t>Доставка и монтаж каскадна битова ревизионна шахта от сглобяеми стоманобетонови елементи и дълбочина до 5,0м</t>
  </si>
  <si>
    <t>Доставка и монтаж  битова ревизионна шахта от сглобяеми стоманобетонови елементи и дълбочина до 3,0м</t>
  </si>
  <si>
    <t>Доставка и монтаж   битова ревизионна шахта от сглобяеми стоманобетонови елементи и дълбочина до 2,0м</t>
  </si>
  <si>
    <t>Доставка и монтаж самонивелиращ се капак за ревизионни шахти ACO Multitop. Bituplan Клас на натоварване D 400, съгласно БДС EN 124:2003. Светъл отвор Ø 606 mm в комплект с  адапторен пръстен Н120,  вкл. панти, дръжки, крепежи или еквивалентен</t>
  </si>
  <si>
    <t>Доставка и монтаж на точков единичен отток, в комплект с чугунена решетка 500х500, клас на натоварване C25, с утаителна част и листоуловителна кошница, система ACO COMBIPOINT PP; Q=19.5 l/s;  или еквивалентен</t>
  </si>
  <si>
    <t>Доствка и монтаж монолитна система за отводняване ACO DRAIN “Monoblok” RD 200, изработена от полимербетон, клас на натоварване D400, съгласно БДС EN 1433, цвят натюр; L=6.0m или еквивалентна</t>
  </si>
  <si>
    <t>Изкоп с багер земни почви на транспорт</t>
  </si>
  <si>
    <t>Изкоп с огр.ширина до 1.20м. с дълбочина до 2м. ръчно в земни почви укрепен</t>
  </si>
  <si>
    <t>общо ІІІ.ВИК РАБОТИ</t>
  </si>
  <si>
    <t>ІV.</t>
  </si>
  <si>
    <t>ОВИ РАБОТИ</t>
  </si>
  <si>
    <t>IV.I</t>
  </si>
  <si>
    <t>Инсталация за централна климатизация за обща част - офиси:                             клон 1.</t>
  </si>
  <si>
    <t xml:space="preserve">Доставка и монтаж на Топловъздушна завеса на входна зона с L = 1,1м; Н = 2,5м; Nел.=6КВт/220В. </t>
  </si>
  <si>
    <t>Доставка и монтаж на подаващ и връщащ/секретен ъглов вентил 1/2"-G3/4" за конвектори с адаптор евроконус ф20-3/4"</t>
  </si>
  <si>
    <t>Доставка и монтаж на Кутия колекторна/разпределителна за външен монтаж с размери HxLxB-45x50x11 см, вкл. вкопаване в стени и укрепване с полиуретанова пяна</t>
  </si>
  <si>
    <t>Доставка и монтаж на окомплектовка за колекторна кутия с 3 извода (К3)</t>
  </si>
  <si>
    <t>Доставка и монтаж на окомплектовка за колекторна кутия с 2 извода (К2)</t>
  </si>
  <si>
    <t>Доставка и монтаж на Тръба от омрежен полиетилен с АІ-вложка  Ø20×2мм., вкл. упреване след монтаж на тръбна топлоизолация</t>
  </si>
  <si>
    <t>Доставка и монтаж на Тръба медна, на спойка,  Ø28×1,5мм., вкл. укрепване</t>
  </si>
  <si>
    <t>Доставка и монтаж на Тръба медна, на спойка,  Ø35×1,5мм., вкл. укрепване</t>
  </si>
  <si>
    <t>Доставка и монтаж на Тръба медна, на спойка,  Ø42×1,5мм., вкл. укрепване</t>
  </si>
  <si>
    <t>Доставка и монтаж на Тръба медна, на спойка,  Ø54×1,5мм., вкл. укрепване</t>
  </si>
  <si>
    <t>Доставка и монтаж на Фитинги, преходи за медни тръби Ø28×1,5мм.</t>
  </si>
  <si>
    <t>Доставка и монтаж на Фитинги, преходи за медни тръби Ø35×1,5мм.</t>
  </si>
  <si>
    <t>Доставка и монтаж на Фитинги, преходи за медни тръби Ø42×1,5мм.</t>
  </si>
  <si>
    <t>Доставка и монтаж на Фитинги, преходи за медни тръби Ø54×1,5мм.</t>
  </si>
  <si>
    <t>Доставка и монтаж на Топлоизолация по тръби - микропореста гума  Ø20×13мм; λ=0,028W/m °К, вкл. плътно залепване в местата на снаждане и към крайните елементи</t>
  </si>
  <si>
    <t>Доставка и монтаж на Топлоизолация по тръби - микропореста гума  Ø28×13мм; λ=0,028W/m °К, вкл. плътно залепване в местата на снаждане и към крайните елементи</t>
  </si>
  <si>
    <t>Доставка и монтаж на Топлоизолация по тръби - микропореста гума  Ø35×13мм; λ=0,028W/m °К, вкл. плътно залепване в местата на снаждане и към крайните елементи</t>
  </si>
  <si>
    <t>Доставка и монтаж на Топлоизолация по тръби - микропореста гума  Ø42×13мм; λ=0,028W/m °К, вкл. плътно залепване в местата на снаждане и към крайните елементи</t>
  </si>
  <si>
    <t>Доставка и монтаж на Топлоизолация по тръби - микропореста гума  Ø54×13мм; λ=0,028W/m °К, вкл. плътно залепване в местата на снаждане и към крайните елементи</t>
  </si>
  <si>
    <t>Направа на хидравлична проба на Клон 1</t>
  </si>
  <si>
    <t>Направа на хидравлична и топла проба по вентилаторни конвектори.</t>
  </si>
  <si>
    <t>Уплътнение и защита от пожар за 30 мин. по система с пожарозащитна раздувна маса SpecSeal® CS на отвор в стени и плочи с размери 200х300мм или еквивалентен</t>
  </si>
  <si>
    <t>IV.II.</t>
  </si>
  <si>
    <t>Инсталация за централна климатизация за зона - диспечери:                             клон 2.</t>
  </si>
  <si>
    <t>Доставка и монтаж на автоматичен обезвъздушител ½" к-т с клапанче и кран 1/2" ж-ж .</t>
  </si>
  <si>
    <t>Доставка и монтаж на Тръба медна, на спойка,  Ø22×1,0мм., вкл. укрепване</t>
  </si>
  <si>
    <t>Доставка и монтаж на Тръба стоманена, на заварка, St Ø76,1×3,6мм., вкл. укрепване</t>
  </si>
  <si>
    <t>Доставка и монтаж на Фитинги, преходи за медни тръби Ø22×1мм.</t>
  </si>
  <si>
    <t>Доставка и монтаж на Топлоизолация по тръби - микропореста гума  Ø22×13мм; λ=0,028W/m °К, вкл. плътно залепване в местата на снаждане и към крайните елементи</t>
  </si>
  <si>
    <t>Доставка и монтаж на Топлоизолация по тръби - микропореста гума  Ø76×13мм; λ=0,028W/m °К, вкл. плътно залепване в местата на снаждане и към крайните елементи</t>
  </si>
  <si>
    <t>Доставка и монтаж на метална конструкция, вкл. елементи за укрепване на щрангове (скоби водопроводни, шпилки, анкери, гайки и др.).</t>
  </si>
  <si>
    <t>Направа на хидравлична проба на Клон 2</t>
  </si>
  <si>
    <t>Уплътнение и защита от пожар за 30 мин. по система с пожарозащитна раздувна маса SpecSeal® CS на отвор в стени и плочи с размери 300х350мм или еквивалентен</t>
  </si>
  <si>
    <t>IV.III.</t>
  </si>
  <si>
    <t>Доставка и монтаж на Радиатор алуминиев АІ, Н 500мм, дължина 6 ребра, производство на Industrie Pasotti SpA (Италия) модел"Ellipse" или еквивалентен в к-т с конзоли ляви/дясни, ръчен обезвъздушител 1/2", щепсели радиаторни ляви/дясни, гарнитури 1" и др.</t>
  </si>
  <si>
    <t>Доставка и монтаж на Радиатор алуминиев АІ, Н 500мм, дължина 12 ребра, производство на Industrie Pasotti SpA (Италия) модел"Ellipse" или еквивалентен к-т с конзоли ляви/дясни, ръчен обезвъздушител 1/2", щепсели радиаторни ляви/дясни, гарнитури 1" и др.</t>
  </si>
  <si>
    <t>Доставка и монтаж на Радиатор алуминиев АІ, Н 500мм, дължина 15 ребра, производство на Industrie Pasotti SpA (Италия) модел"Ellipse" или еквивалентен к-т с конзоли ляви/дясни, ръчен обезвъздушител 1/2", щепсели радиаторни ляви/дясни, гарнитури 1" и др.</t>
  </si>
  <si>
    <t>Доставка и монтаж на Радиаторен вентил   ½" ъглов на G3/4" ВнР в к-т с термоглава.</t>
  </si>
  <si>
    <t>Доставка и монтаж на Секретен радиаторен вентил   ½" ъглов на G3/4" ВнР</t>
  </si>
  <si>
    <t>Доставка и монтаж на окомплектовка за колекторна кутия с 5 извода (К5)</t>
  </si>
  <si>
    <t>Доставка и монтаж на Тръба от омрежен полиетилен с АІ-вложка  Ø16×2мм. С гофре ф 23мм синьо/червено</t>
  </si>
  <si>
    <t>Доставка и монтаж на Тръба медна, на спойка,  Ø22×1мм. вкл. укрепване</t>
  </si>
  <si>
    <t>Доставка и монтаж на Фитинги, преходи за медни тръби Ø22×1,0мм.</t>
  </si>
  <si>
    <t>Доставка и монтаж на Топлоизолация по тръби - микропореста гума  Ø22х13мм; λ=0,028W/m °К, вкл. плътно залепване в местата на снаждане и към крайните елементи</t>
  </si>
  <si>
    <t>Направа на хидравлична проба на Клон 3</t>
  </si>
  <si>
    <t>Направа на хидравлична и топла проба по лири и радиатори.</t>
  </si>
  <si>
    <t>Уплътнение и защита от пожар за 30 мин. по система с пожарозащитна раздувна маса SpecSeal® CS на отвор в стени и плочи с размери 200х300мм или еквивалент</t>
  </si>
  <si>
    <t>Уплътнение и защита от пожар за 30 мин. по система с пожарозащитна раздувна маса SpecSeal® CS на отвор в стени и плочи с размери 350х300мм или еквивалент</t>
  </si>
  <si>
    <t>IV.IV.</t>
  </si>
  <si>
    <t>Инсталация за захранване на топлообменни секции за вентилационни инсталации:  клон 4.</t>
  </si>
  <si>
    <t>Доставка и монтаж на Трипътен терморегулиращ вентил  ¾”, с eл. задвижване с Nел.=100Вт/220В на фирма "Honeywell" или еквивалентен</t>
  </si>
  <si>
    <t>Доставка и монтаж на Трипътен терморегулиращ вентил  1”, с eл. задвижване с Nел.=100Вт/220В на фирма "Honeywell" или еквивалентен</t>
  </si>
  <si>
    <t>Доставка и монтаж на Автоматичен обезвъздушител ½" - прав.</t>
  </si>
  <si>
    <t>Доставка и монтаж на Кран сферичен  ¾".</t>
  </si>
  <si>
    <t>Доставка и монтаж на Кран сферичен  1".</t>
  </si>
  <si>
    <t>Доставка и монтаж на Холендър  ¾".</t>
  </si>
  <si>
    <t>Доставка и монтаж на Холендър  1".</t>
  </si>
  <si>
    <t>Доставка и монтаж на Тръба медна, на спойка,  Ø42×1,5мм.,вкл. укрепване</t>
  </si>
  <si>
    <t>Доставка и монтаж на Тръба медна, на спойка,  Ø35×1,5мм.,вкл. укрепване</t>
  </si>
  <si>
    <t>Доставка и монтаж на Тръба медна, на спойка,  Ø28×1,5мм.,вкл. укрепване</t>
  </si>
  <si>
    <t>Доставка и монтаж на Тръба медна, на спойка,  Ø22×1мм.,вкл. укрепване</t>
  </si>
  <si>
    <t>Доставка и монтаж на Топлоизолация по тръби - микропореста гума  Ø42×13мм; λ=0,028W/m °C.</t>
  </si>
  <si>
    <t>Доставка и монтаж на Топлоизолация по тръби - микропореста гума  Ø35×13мм; λ=0,028W/m °C.</t>
  </si>
  <si>
    <t>Доставка и монтаж на Топлоизолация по тръби - микропореста гума  Ø28×13мм; λ=0,028W/m °C.</t>
  </si>
  <si>
    <t>Доставка и монтаж на Топлоизолация по тръби - микропореста гума  Ø22×13мм; λ=0,028W/m °C.</t>
  </si>
  <si>
    <t>IV.V.</t>
  </si>
  <si>
    <t>Климатизация на ТК - помещение и технологична зона (нискотемпературни).</t>
  </si>
  <si>
    <t>Доставка и монтаж на Тръбен сноп между външно и вътрешно тяло от медни тръби Ø9,52/15,88мм, топлоизолирани, комплект с управляващи и захранващи кабели, в общ кожух (4 комплекта) - за климатици 1 етаж.</t>
  </si>
  <si>
    <t>Доставка и монтаж на Тръбен сноп между външно и вътрешно тяло от медни тръби Ø9,52/15,88мм, топлоизолирани, комплект с управляващи и захранващи кабели, в общ кожух (4 комплекта) - за климатици - следващ етап. Тръбните снопове ще се монтират сега.</t>
  </si>
  <si>
    <t>Доставка и монтаж на метална конструкция за укрепване</t>
  </si>
  <si>
    <t>Уплътнение и защита от пожар за 30 мин. по система с пожарозащитна раздувна маса SpecSeal® CS на отвор в стени и плочи с размери 1150х600мм или еквивалент</t>
  </si>
  <si>
    <t xml:space="preserve"> Уплътнение и защита от пожар за 120 мин. по система с пожарозащитна раздувна маса SpecSeal® Firebreak22/LCI  на отвор за тръба през брандмауер с размери 350х300мм или еквивалент</t>
  </si>
  <si>
    <t>IV.VI.</t>
  </si>
  <si>
    <t>Оборудване към Абонатна станция по част: ОВ - вътрешни източници.</t>
  </si>
  <si>
    <t>Доставка и монтаж на Колектор - водоразпределител и водосъбирател  Ø216×6,5мм; L = 1400мм., вкл. двукратно грундиране, топлоизолиране и укрепване към под/стена</t>
  </si>
  <si>
    <t>Доставка и монтаж на Циркулационна помпа за тръбен монтаж  – клон 3 - отоплителна инсталация санитарни помещения, модел "Grundfos", тип "Magna 25-60" или подобна, с  G=1,0м³/ч; Н=4,0 м.в.ст;Nел.=105÷85Вт/220В, с електронно управление или еквивалентна</t>
  </si>
  <si>
    <t>Доставка и монтаж на Циркулационна помпа за тръбен монтаж  – клон 4 - инсталация топлообменни секции за НВ , модел "Grundfos", тип "Magna 25-100" или подобна, с  G=4,0м³/ч; Н=8,0 м.в.ст;Nел.=10÷185Вт/220В, с електронно управление или еквивалентна</t>
  </si>
  <si>
    <t>Доставка и монтаж на Съд разширителен мембранен с V=150л на фирма "CIMM Италия" или еквивалентен</t>
  </si>
  <si>
    <t>Доставка и монтаж на Предпазен клапан  1", Рраб.=3бара на фирма "Honeywell" или еквивалентен</t>
  </si>
  <si>
    <t>Доставка и монтаж на индикатор за налягане до 6 бар, ф63 (за всеки подаващ и връщащ клон, както и за колекторите) в к-т кран 1/2" ж-ж</t>
  </si>
  <si>
    <t>Доставка и монтаж на индикатор за температура 100°С ф63 (за всеки подаващ и връщащ клон, както и за колекторите)</t>
  </si>
  <si>
    <t>Доставка и монтаж на автоматичен обезвъздушител ½" к-т с клапанче и кран 1/2"ж-ж.</t>
  </si>
  <si>
    <t>Доставка и монтаж на Воден филтър  1".</t>
  </si>
  <si>
    <t>Доставка и монтаж на Воден филтър  1 ½" .</t>
  </si>
  <si>
    <t>Доставка и монтаж на Воден филтър  2".</t>
  </si>
  <si>
    <t>Доставка и монтаж на Воден филтър  3".</t>
  </si>
  <si>
    <t>Доставка и монтаж на Възвратен клапан  1".</t>
  </si>
  <si>
    <t>Доставка и монтаж на Възвратен клапан  1 ½" .</t>
  </si>
  <si>
    <t>Доставка и монтаж на Възвратен клапан  2".</t>
  </si>
  <si>
    <t>Доставка и монтаж на Възвратен клапан  3".</t>
  </si>
  <si>
    <t>Доставка и монтаж на Кран сферичен   ½".</t>
  </si>
  <si>
    <t>Доставка и монтаж на Кран сферичен   1".</t>
  </si>
  <si>
    <t>Доставка и монтаж на Кран сферичен   1½".</t>
  </si>
  <si>
    <t>Доставка и монтаж на Кран сферичен   2".</t>
  </si>
  <si>
    <t>Доставка и монтаж на Кран сферичен   3".</t>
  </si>
  <si>
    <t>Доставка и монтаж на Кран сферичен   4".</t>
  </si>
  <si>
    <t>Доставка и монтаж на Нипел   ½".</t>
  </si>
  <si>
    <t>Доставка и монтаж на Нипел   1".</t>
  </si>
  <si>
    <t>Доставка и монтаж на Нипел   2".</t>
  </si>
  <si>
    <t>Доставка и монтаж на Нипел   3".</t>
  </si>
  <si>
    <t>Доставка и монтаж на Щуцер с резба   ½".</t>
  </si>
  <si>
    <t>Доставка и монтаж на Щуцер с резба   1".</t>
  </si>
  <si>
    <t>Доставка и монтаж на Щуцер с резба   1½".</t>
  </si>
  <si>
    <t>Доставка и монтаж на Щуцер с резба   2".</t>
  </si>
  <si>
    <t>Доставка и монтаж на Щуцер с резба   3".</t>
  </si>
  <si>
    <t>Доставка и монтаж на Щуцер с резба   4".</t>
  </si>
  <si>
    <t>Доставка и монтаж на Тръба медна, на спойка,  Ø42×1,5мм.</t>
  </si>
  <si>
    <t>Доставка и монтаж на Тръба стоманена,  St Ø108×4мм.</t>
  </si>
  <si>
    <t>Доставка и монтаж на Коляно горещоизтегляно  Ø108×4мм.</t>
  </si>
  <si>
    <t>Доставка и монтаж на Топлоизолация по тръби - микропореста гума Ø110×13мм; λ=0,028W/m °К, вкл. плътно залепване в местата на снаждане и към крайните елементи</t>
  </si>
  <si>
    <t>Доставка и монтаж на Топлоизолация по колектори - листова, δ=13мм, λ=0,028W/m °К, вкл. плътно залепване в местата на снаждане и към крайните елементи</t>
  </si>
  <si>
    <t>Хидравлична проба в помещение абонатна станция</t>
  </si>
  <si>
    <t>Уплътнение и защита от пожар за 120 мин. по система с пожарозащитна раздувна маса SpecSeal® Firebreak22/LCI  на отвор за тръба през брандмауер с размери 800х350мм или еквивалентен</t>
  </si>
  <si>
    <t>Доставка и монтаж на вентил конвектор в помещение абонатна станция</t>
  </si>
  <si>
    <t>IV.VII.</t>
  </si>
  <si>
    <t>Вентилационни инсталации</t>
  </si>
  <si>
    <t>Доставка и монтаж на Филтър въздушен V – образен с размери 300×200×150мм производство на "Атаро Клима"АД-Пловдив или еквивалентен</t>
  </si>
  <si>
    <t>Доставка и монтаж на НЖР с размери 300×200мм производство на "Атаро Клима"АД-Пловдив или еквивалентна</t>
  </si>
  <si>
    <t>Доставка и монтаж на Филтър въздушен V – образен с размери 300×300×150мм производство на "Атаро Клима"АД-Пловдив или еквивалентен</t>
  </si>
  <si>
    <t>Доставка и монтаж на НЖР с размери 300×300мм производство на "Атаро Клима"АД-Пловдив или еквивалентна</t>
  </si>
  <si>
    <t>Доставка и монтаж на Решетка таванна, квадратна, тип „ТРА–Р–300х300мм”; V=150/180/200/250м³/ч. Комплект с регулираща секция и присъединителна кутия производство на "Атаро Клима"АД-Пловдив или еквивалентна</t>
  </si>
  <si>
    <t>Доставка и монтаж на Филтър въздушен V – образен с размери 400×300×150мм производство на "Атаро Клима"АД-Пловдив или еквивалентен</t>
  </si>
  <si>
    <t>Доставка и монтаж на НЖР с размери 400×300мм производство на "Атаро Клима"АД-Пловдив или еквивалентна</t>
  </si>
  <si>
    <t>Доставка и монтаж на Филтър въздушен V – образен с размери 550×350×150мм производство на "Атаро Клима"АД-Пловдив или еквивалентен</t>
  </si>
  <si>
    <t>Доставка и монтаж на НЖР с размери 550×350мм производство на "Атаро Клима"АД-Пловдив или еквивалентна</t>
  </si>
  <si>
    <t>Доставка и монтаж на Вентилатор осов за канален монтаж с V=300м³/ч; Н=150Ра; Nел.=0,20КВт/220В.</t>
  </si>
  <si>
    <t>Доставка и монтаж на НЖР с размери 200×200мм  производство на "Атаро Клима"АД-Пловдив или еквивалентна</t>
  </si>
  <si>
    <t>Доставка и монтаж на Декомпенсираща решетка с размери 425×225мм  производство на "Атаро Клима"АД-Пловдив или еквивалентна</t>
  </si>
  <si>
    <t>Доставка и монтаж на Решетка за кръгли въздуховоди тип „АС–Р–825х125мм”; V=350м³/ч  производство на "Атаро Клима"АД-Пловдив или еквивалентна</t>
  </si>
  <si>
    <t>Доставка и монтаж на Вентилатор за канален монтаж с V=1400м³/ч; Н=250Ра; Nел.=0,35КВт/380В.</t>
  </si>
  <si>
    <t>Доставка и монтаж на МПЖР с размери 250×250мм, с ел. задвижване с Nел.=0,10КВт/220В  производство на "Атаро Клима"АД-Пловдив или еквивалентна</t>
  </si>
  <si>
    <t>Доставка и монтаж на НЖР с размери 250×250мм  производство на "Атаро Клима"АД-Пловдив или еквивалентна</t>
  </si>
  <si>
    <t>Доставка и монтаж на Вентилатор за канален монтаж с V=600м³/ч; Н=250Ра; Nел.=0,35КВт/380В.</t>
  </si>
  <si>
    <t xml:space="preserve">Доставка и монтаж на Конусна решетка, смукателна, КРС-125, V=80/90/100м³/ч. </t>
  </si>
  <si>
    <t xml:space="preserve">Доставка и монтаж на Конусна решетка, нагнетателна, КРН-125, V=80м³/ч. </t>
  </si>
  <si>
    <t>Доставка и монтаж на Противопожарна клапа  Ø250мм  производство на "Атаро Клима"АД-Пловдив или еквивалентна</t>
  </si>
  <si>
    <t>Доставка и монтаж на Противопожарна клапа  550×350мм  производство на "Атаро Клима"АД-Пловдив или еквивалентна</t>
  </si>
  <si>
    <t>Доставка и монтаж на Противопожарна клапа  300×200мм производство на "Атаро Клима"АД-Пловдив или еквивалентна</t>
  </si>
  <si>
    <t>Доставка и монтаж на Табло за управление на КИПиА на вентилационни камери на СВ - 2, НВ - 2, СВ - 3, НВ - 3; поз.7 и поз.12.</t>
  </si>
  <si>
    <t>Доставка и монтаж на Табло за управление на КИПиА на вентилационни камери на СВ - 1, НВ - 1, СВ - 4, НВ - 4; поз.6 и поз.15.</t>
  </si>
  <si>
    <t>Доставка и монтаж на Гъвкави връзки за вентилатор с периметър до 2000мм.</t>
  </si>
  <si>
    <t>Доставка и монтаж на Въздуховоди прави правоъгълни с периметър до 2000мм  производство на "Атаро Клима"АД-Пловдив, вкл.фасонни части или еквивалентна</t>
  </si>
  <si>
    <t>Доставка и монтаж на Въздуховоди кръгли – спиро Ø125мм  производство на "Атаро Клима"АД-Пловдив или еквивалентна</t>
  </si>
  <si>
    <t>Доставка и монтаж на Въздуховоди кръгли – спиро Ø160мм  производство на "Атаро Клима"АД-Пловдив или еквивалентна</t>
  </si>
  <si>
    <t>Доставка и монтаж на Въздуховоди кръгли – спиро Ø200мм производство на "Атаро Клима"АД-Пловдив или еквивалентна</t>
  </si>
  <si>
    <t>Доставка и монтаж на Въздуховоди кръгли – спиро Ø250мм производство на "Атаро Клима"АД-Пловдив или еквивалентна</t>
  </si>
  <si>
    <t>Доставка и монтаж на Въздуховоди кръгли – спиро Ø315мм производство на "Атаро Клима"АД-Пловдив или еквивалентна</t>
  </si>
  <si>
    <t>Доставка и монтаж на Въздуховоди кръгли гофрирани Al – Ø127мм (топлоизолирани).</t>
  </si>
  <si>
    <t>Доставка и монтаж на Въздуховоди кръгли гофрирани Al – Ø162мм (топлоизолирани).</t>
  </si>
  <si>
    <t>Доставка и монтаж на Топлоизолация по въздуховоди - дюшеци с минерална вата с δ=50мм, с АІ-фолио.</t>
  </si>
  <si>
    <t>Доставка и монтаж метална конструкция за укрепване.</t>
  </si>
  <si>
    <t>Единични изпитания на съоръжения.</t>
  </si>
  <si>
    <t>Ефективна наладка на инсталация.</t>
  </si>
  <si>
    <t>Определяне нивото на шума.</t>
  </si>
  <si>
    <t>Уплътнение и защита от пожар за 30 мин. по система с пожарозащитна раздувна маса SpecSeal® CS на отвор в стени и плочи с размери 300х300мм или еквивалентен</t>
  </si>
  <si>
    <t>Уплътнение и защита от пожар за 30 мин. по система с пожарозащитна раздувна маса SpecSeal® CS на отвор в стени и плочи с размери 350х300мм или еквивалентен</t>
  </si>
  <si>
    <t>Уплътнение и защита от пожар за 30 мин. по система с пожарозащитна раздувна маса SpecSeal® CS на отвор в стени и плочи с размери 400х400мм или еквивалентен</t>
  </si>
  <si>
    <t>Уплътнение и защита от пожар за 30 мин. по система с пожарозащитна раздувна маса SpecSeal® CS на отвор в стени и плочи с размери 450х350мм или еквивалентен</t>
  </si>
  <si>
    <t>Уплътнение и защита от пожар за 30 мин. по система с пожарозащитна раздувна маса SpecSeal® CS на отвор в стени и плочи с размери 550х350мм или еквивалентен</t>
  </si>
  <si>
    <t>Уплътнение и защита от пожар за 30 мин. по система с пожарозащитна раздувна маса SpecSeal® CS на отвор в стени и плочи с размери 700х350мм или еквивалентен</t>
  </si>
  <si>
    <t>Уплътнение и защита от пожар за 30 мин. по система с пожарозащитна раздувна маса SpecSeal® CS на отвор в стени и плочи с размери 700х500мм или еквивалентен</t>
  </si>
  <si>
    <t>Уплътнение и защита от пожар за 30 мин. по система с пожарозащитна раздувна маса SpecSeal® CS на отвор в стени и плочи с размери 800х350мм или еквивалентен</t>
  </si>
  <si>
    <t>Уплътнение и защита от пожар за 30 мин. по система с пожарозащитна раздувна маса SpecSeal® CS на отвор в стени и плочи с размери 1100х450мм или еквивалентен</t>
  </si>
  <si>
    <t>Уплътнение и защита от пожар за 30 мин. по система с пожарозащитна раздувна маса SpecSeal® CS на отвор в стени и плочи с размери 1400х300мм или еквивалентен</t>
  </si>
  <si>
    <t xml:space="preserve"> Уплътнение и защита от пожар за 120 мин. по система с пожарозащитна раздувна маса SpecSeal® Firebreak22/LCI  на отвор за тръба през брандмауер с размери 350х300мм или еквивалентен</t>
  </si>
  <si>
    <t>общо ІV.ОВИ РАБОТИ</t>
  </si>
  <si>
    <t>V.</t>
  </si>
  <si>
    <t>ЕЛЕКТРОИНСТАЛАЦИОННИ РАБОТИ</t>
  </si>
  <si>
    <t>V.I.</t>
  </si>
  <si>
    <t>Силнотокови кабелни скари</t>
  </si>
  <si>
    <t>Доставка и монтаж Телена кабелоносеща скара "OBO BETTERMANN" тип GRM55-300G, размер 55x300x3000 мм. , с интегрирана бърза надлъжна връзка гарантираща запазване на електрическия потенциал,включително разделителна стена, профилни таванни носачи със заварена таванна планка, конзоли, анкери и всички необходими дребни крепежни елементи или еквивалентна</t>
  </si>
  <si>
    <t>Доставка и монтаж  Хоризонтален ъгъл 90° "OBO BETTERMANN" за ТКС 55x300 или еквивалент</t>
  </si>
  <si>
    <t>Доставка и монтаж  T-отклонение "OBO BETTERMANN" за ТКС 55x300 или еквивалент</t>
  </si>
  <si>
    <t>Доставка и монтаж  Телена кабелоносеща скара "OBO BETTERMANN" тип GRM55-050G , размер 55x50x3000 мм. , с интегрирана бърза надлъжна връзка гарантираща запазване на електрическия потенциал,включително разделителна стена, профилни таванни носачи със заварена таванна планка, конзоли, анкери и всички необходими дребни крепежни елементи или еквивалентна</t>
  </si>
  <si>
    <t>Доставка и монтаж  Хоризонтален ъгъл 90°  "OBO BETTERMANN" за ТКС 55x50 или еквивалент</t>
  </si>
  <si>
    <t>Доставка и монтаж  T-отклонение "OBO BETTERMANN" за ТКС 55x50 или еквивалент</t>
  </si>
  <si>
    <t>Доставка и монтаж  Телена кабелоносеща скара "OBO BETTERMANN" тип GRM55-300G , размер 55x300x3000 мм. , с интегрирана бърза надлъжна връзка гарантираща запазване на електрическия потенциал,включително разделителна стена, дистанционна скоба за монтаж под двоен под, анкери и всички необходими дребни крепежни елементи или еквивалентна</t>
  </si>
  <si>
    <t>Доставка и монтаж  Хоризонтален ъгъл 90° "OBO BETTERMANN"за ТКС 55x300 или еквивалент</t>
  </si>
  <si>
    <t>Доставка и монтаж  Перфорирана кабелоносеща скара  "OBO BETTERMANN" тип МKSMU620FT, размер 60x200x3050 мм. с бърза надлъжна връзка гарантираща запазване на електрическия потенциал, горещо поцинкована чрез потапяне БДС EN ISO 1461,  включително капак, дистанционни блокчета за монтаж към покрив и всички необходими дребни крепежни елементи или еквивалентна</t>
  </si>
  <si>
    <t>Доставка и монтаж  Хоризонтален ъгъл 90° "OBO BETTERMANN" за скара 60x200 включително капак или еквивалент</t>
  </si>
  <si>
    <t>Доставка и монтаж  T-отклонение "OBO BETTERMANN" за скара 60x200 включително капак или еквивалент</t>
  </si>
  <si>
    <t>Доставка и монтаж  Перфорирана кабелоносеща скара "OBO BETTERMANN" тип МKSMU610FT, размер 60x100x3050 мм. с бърза надлъжна връзка гарантираща запазване на електрическия потенциал, горещо поцинкована чрез потапяне БДС EN ISO 1461,  включително капак, дистанционни блокчета за монтаж към покрив и всички необходими дребни крепежини елементи или еквивалентна</t>
  </si>
  <si>
    <t>Доставка и монтаж  Хоризонтален ъгъл 90° "OBO BETTERMANN" за скара 60x100 включително капак или еквивалент</t>
  </si>
  <si>
    <t>Доставка и монтаж  T-отклонение "OBO BETTERMANN" за скара 60x100 включително капак или еквивалент</t>
  </si>
  <si>
    <t>V.II.</t>
  </si>
  <si>
    <t>Слаботокови кабелни скари</t>
  </si>
  <si>
    <t>Доставка и монтаж  Телена кабелоносеща скара  "OBO BETTERMANN" тип GRM55-300G , размер 55x300x3000 мм. , с интегрирана бърза надлъжна връзка гарантираща запазване на електрическия потенциал,включително разделителна стена, профилни таванни носачи със заварена таванна планка, конзоли, анкери и всички необходими дребни крепежни елементи или еквивалентна</t>
  </si>
  <si>
    <t>Доставка и монтаж  Хоризонтален ъгъл 90°  "OBO BETTERMANN" за ТКС 55x300 или еквивалент</t>
  </si>
  <si>
    <t>Доставка и монтаж  T-отклонение  "OBO BETTERMANN" за ТКС 55x300 или еквивалент</t>
  </si>
  <si>
    <t>Доставка и монтаж  Телена кабелоносеща скара "OBO BETTERMANN" тип GRM55-050G , размер 55x50x3000 мм. , с интегрирана бърза надлъжна връзка гарантираща запазване на електрическия потенциал,включително разделителна стена, профилни таванни носачи със заварена таванна планка, конзоли, анкери и всички необходими дребни крепежни елементи или еквивалент</t>
  </si>
  <si>
    <t>Доставка и монтаж  T-отклонение  "OBO BETTERMANN" за ТКС 55x50 или еквивалент</t>
  </si>
  <si>
    <t>Доставка и монтаж  Телена кабелоносеща скара  "OBO BETTERMANN" тип GRM55-300G , размер 55x300x3000 мм. , с интегрирана бърза надлъжна връзка гарантираща запазване на електрическия потенциал,включително разделителна стена, дистанционна скоба за монтаж под двоен под, анкери и всички необходими дребни крепежни елементи или еквивалентна</t>
  </si>
  <si>
    <t>Доставка и монтаж  Перфорирана кабелоносеща скара  "OBO BETTERMANN" тип МKSMU610 FT, размер 60x100x3050 мм. с бърза надлъжна връзка гарантираща запазване на електрическия потенциал, горещо поцинкована чрез потапяне БДС EN ISO 1461,  включително капак, дистанционни блокчета за монтаж към покрив и всички необходими дребни крепежни елементи или еквивалентна</t>
  </si>
  <si>
    <t>Доставка и монтаж  Хоризонтален ъгъл 90°  "OBO BETTERMANN" за скара 60x200 включително капак или еквивалент</t>
  </si>
  <si>
    <t>Доставка и монтаж  T-отклонение  "OBO BETTERMANN" за скара 60x200 включително капак или еквивалент</t>
  </si>
  <si>
    <t>V.III.</t>
  </si>
  <si>
    <t>Силови ел. инсталации</t>
  </si>
  <si>
    <t>Доставка и монтаж на табло ГРТ - А</t>
  </si>
  <si>
    <t>Доставка и монтаж на табло ГРТ - Б</t>
  </si>
  <si>
    <t xml:space="preserve">Доставка и монтаж на табло РT  </t>
  </si>
  <si>
    <t>Доставка и монтаж на табло ет.2</t>
  </si>
  <si>
    <t>Доставка и полагане на кабел NYY  3х1,5 мм²</t>
  </si>
  <si>
    <t>Доставка и полагане на кабел NYY  3х2,5 мм²</t>
  </si>
  <si>
    <t>Доставка и полагане на кабел NYY  3х4 мм²</t>
  </si>
  <si>
    <t>Доставка и полагане на кабел NYY  3х6 мм²</t>
  </si>
  <si>
    <t>Доставка и полагане на кабел NYY  5х2,5 мм²</t>
  </si>
  <si>
    <t>Доставка и полагане на кабел NYY  5х6 мм²</t>
  </si>
  <si>
    <t>Доставка и полагане на кабел NYY  5х16 мм²</t>
  </si>
  <si>
    <t>Доставка и полаганена кабел LiYCY24х1 мм²</t>
  </si>
  <si>
    <t>Доставка и полаганена кабел саморегулиращ нагревателен DEVI 18Re  или еквивалент</t>
  </si>
  <si>
    <t>Доставка и полагане на кабел NYY 4х95 мм²</t>
  </si>
  <si>
    <t>Доставка и полагане на кабел NYY 4х185 мм²</t>
  </si>
  <si>
    <t>Доставка и полагане на кабел 4 х NYY 1х185 мм²</t>
  </si>
  <si>
    <t xml:space="preserve">Направа на изкоп 0.8/0.4 </t>
  </si>
  <si>
    <t xml:space="preserve">Направа на кабелна шахта единична 800/800 </t>
  </si>
  <si>
    <t>Направа на кабелна шахта двойна 1500/1500</t>
  </si>
  <si>
    <t>Доставка и полагане на стоманена тръба Ф50 мм</t>
  </si>
  <si>
    <t>Доставка и полагане на стоманена тръба Ф110 мм</t>
  </si>
  <si>
    <t>Доставка и полагане на стоманена тръба Ф160 мм</t>
  </si>
  <si>
    <t>Доставка и полагане на стоманена тръба Ф175 мм</t>
  </si>
  <si>
    <t>Доставка и полагане на тръба KOPODUR ф75 или еквивалентна</t>
  </si>
  <si>
    <t>Доставка и полагане на тръба KOPODUR ф110 или еквивалентна</t>
  </si>
  <si>
    <t>Доставка и полагане на тръба HDP ф40</t>
  </si>
  <si>
    <t>Доставка и полагане на тръба HDP ф50</t>
  </si>
  <si>
    <t>Доставка и полагане на гофрирана тръба Ф16</t>
  </si>
  <si>
    <t>Доставка и полагане на гофрирана тръба Ф20</t>
  </si>
  <si>
    <t>Доставка и полагане на PVC канал 30/30, вкл.крепежи и консумативи</t>
  </si>
  <si>
    <t>Доставка и полагане на PVC канал 140/70, вкл.крепежи и консумативи</t>
  </si>
  <si>
    <t>Доставка и монтаж осв.тяло 2r GRANADA 2 70w IP66 LED STREET или еквивалент</t>
  </si>
  <si>
    <t>Доставка и монтаж осв.тяло 2r GRANADA 80w BASIC IP66 LED STREET или еквивалент</t>
  </si>
  <si>
    <t>Доставка и монтаж Полигонални стълбове Н=6m, в комплект с анкерна група и фланец</t>
  </si>
  <si>
    <t>Доставка и монтаж подова кутия с 6 бр. контакти</t>
  </si>
  <si>
    <t>Доставка и монтаж подова кутия с 3 бр. контакти и места за RJ45</t>
  </si>
  <si>
    <t>Доставка и монтаж подова кутия  места за RJ45 / само подова кутия без RJ45 в нея/</t>
  </si>
  <si>
    <t>Доставка и монтаж на 3 бр. контакти тип Шуко в кабелен канал,  в комплект с рамка, серия "Valena" на фирма  "Legrand" или еквивалент</t>
  </si>
  <si>
    <t>Доставка и монтаж на контакт тип Шуко в кабелен канал,  в комплект с рамка, серия "Valena" на фирма  "Legrand" или еквивалент</t>
  </si>
  <si>
    <t>Доставка и монтаж на 3 бр. контакти тип Шуко на стена скрит м-ж, серия "Valena" на фирма  "Legrand" или еквивалент</t>
  </si>
  <si>
    <t>Доставка и монтаж на 2 бр. контакти тип Шуко на стена скрит м-ж,  в комплект с рамка, серия "Valena" на фирма  "Legrand" или еквивалент</t>
  </si>
  <si>
    <t>Доставка и монтаж на контакт тип Шуко на стена скрит м-ж, серия "Valena" на фирма  "Legrand" или еквивалент</t>
  </si>
  <si>
    <t>Доставка и монтаж на 3 бр. контакти тип Шуко на стена открит м-ж,  в комплект с рамка, серия "Valena" на фирма  "Legrand" или еквивалент</t>
  </si>
  <si>
    <t>Доставка и монтаж на к-т RJ45 в кабелен канал, серия "Valena" на фирма  "Legrand" или еквивалент</t>
  </si>
  <si>
    <t>Доставка и монтаж на к-т RJ45 на стена открит м-ж, серия "Valena" на фирма  "Legrand" или еквивалент</t>
  </si>
  <si>
    <t>Доставка и монтаж на ключ обикновен  на стена скрит м-ж, серия "Valena" на фирма  "Legrand" или еквивалент</t>
  </si>
  <si>
    <t>Доставка и монтаж на датчик за движение PIR 360º</t>
  </si>
  <si>
    <t>Доставка и монтаж на фотоклетка</t>
  </si>
  <si>
    <t>Доставка и монтаж на конзола</t>
  </si>
  <si>
    <t>Доставка и монтаж на разклонителна кутия</t>
  </si>
  <si>
    <t>Доставка и монтаж на разклонителни кутии ПКОМ с щуцери за воронки и барбакани</t>
  </si>
  <si>
    <t xml:space="preserve">Доставка и монтаж самовъзстановяваща с електроизолационна маса за разклонителни кутии воронки 250ml </t>
  </si>
  <si>
    <t>Доставка и монтаж на пожарозащита на преходен отвор с размер 100/100  пожарозащитна преграда с ГПУ EI 30</t>
  </si>
  <si>
    <t>Доставка и монтаж на пожарозащита на преходен отвор с размер 100/100 пожарозащитна преграда с ГПУ EI 60</t>
  </si>
  <si>
    <t>Доставка и монтаж на пожарозащита на преходен отвор с размер  100/100 пожарозащитна преграда с ГПУ EI 120</t>
  </si>
  <si>
    <t>Доставка и монтаж на пожарозащита на преходен отвор с размер 300/100 пожарозащитна преграда с ГПУ EI 30</t>
  </si>
  <si>
    <t>Доставка и монтаж на пожарозащита на преходен отвор с размер 300/100 пожарозащитна преграда с ГПУ EI 60</t>
  </si>
  <si>
    <t xml:space="preserve">Доставка и монтаж на пожарозащита на преходен отвор с размер  300/100  пожарозащитна преграда с ГПУ EI 120 </t>
  </si>
  <si>
    <t xml:space="preserve">Доставка и монтаж на пожарозащита на преходен отвор с размер   200/100  пожарозащитна преграда с ГПУ EI 120 </t>
  </si>
  <si>
    <t xml:space="preserve">Доставка и монтаж на пожарозащита на преходен отвор с размер  650/350 пожарозащитна преграда с ГПУ EI 120 </t>
  </si>
  <si>
    <t xml:space="preserve">Доставка и монтаж на пожарозащита на преходен отвор с размер  500/300 пожарозащитна преграда с ГПУ EI 120 </t>
  </si>
  <si>
    <t>Направа на суха разделка на кабел до 2.5 мм²</t>
  </si>
  <si>
    <t>Направа на суха разделка на кабел до 6 мм²</t>
  </si>
  <si>
    <t>Направа на суха разделка на кабел до 16 мм²</t>
  </si>
  <si>
    <t>Направа на суха разделка на кабел до 95 мм²</t>
  </si>
  <si>
    <t>Направа на суха разделка на кабел до 185 мм²</t>
  </si>
  <si>
    <t>Свързвания на кабел към съоръжение до 2.5 мм²</t>
  </si>
  <si>
    <t>Свързвания на кабел към съоръжение до 6 мм²</t>
  </si>
  <si>
    <t xml:space="preserve">Свързвания на кабел към съоръжение до 16 мм² с кабела обувка медно покалаена </t>
  </si>
  <si>
    <t xml:space="preserve">Свързвания на кабел към съоръжение до 95 мм² с кабела обувка медно покалаена </t>
  </si>
  <si>
    <t xml:space="preserve">Свързвания на кабел към съоръжение до 185 мм² с кабела обувка медно покалаена </t>
  </si>
  <si>
    <t>Лабораторни изпитвания и измервания</t>
  </si>
  <si>
    <t>V.IV.</t>
  </si>
  <si>
    <t>МЪЛНИЕЗАЩИТНА ИНСТАЛАЦИЯ</t>
  </si>
  <si>
    <t>Доставка и монтаж Неръждаема заземителна шина 30x3,5 мм. 1.4301 "OBO BETTERMANN"  или еквивалентна</t>
  </si>
  <si>
    <t>Доставка и монтаж Неръждаемa скоба за кръгли и плоски проводници 1.4301, "OBO BETTERMANN"  или еквивалентна</t>
  </si>
  <si>
    <t>Доставка и монтаж Неръждаем прътов заземител Ø20, L=1500 мм. 1.4401, "OBO BETTERMANN"  или еквивалентна</t>
  </si>
  <si>
    <t>Доставка и монтаж Скоба за монтаж на  заземителна шина към стена "OBO BETTERMANN"  или еквивалентна</t>
  </si>
  <si>
    <t>Доставка и монтаж Неръждаем разединителен елемент, 1.4301"OBO BETTERMANN"  или еквивалентна</t>
  </si>
  <si>
    <t>Доставка и монтаж Ревизионна вратичка "OBO BETTERMANN"  или еквивалентна</t>
  </si>
  <si>
    <t>Доставка и монтаж Кръгъл проводник AlMgSi 0.5 Ø8 с обшивка от PVC, "OBO BETTERMANN"  или еквивалент</t>
  </si>
  <si>
    <t>Доставка и монтаж Кръгъл проводник AlMgSi 0.5 Ø8,"OBO BETTERMANN"  или еквивалент</t>
  </si>
  <si>
    <t>Доставка и монтаж Покривен държач за проводник за плосък покрив, "OBO BETTERMANN"  или еквивалент</t>
  </si>
  <si>
    <t>Доставка и монтаж Клема за връзка Ø8÷10/Ø8÷10, "OBO BETTERMANN"  или еквивалент</t>
  </si>
  <si>
    <t>Доставка и монтаж Компенсатор на линейни разширения, "OBO BETTERMANN"  или еквивалент</t>
  </si>
  <si>
    <t>Доставка и монтаж Лента за корозионна защита, "OBO BETTERMANN"  или еквивалент</t>
  </si>
  <si>
    <t>Доставка и монтаж Мълниеприемен прът 4 метра, "OBO BETTERMANN"  или еквивалент</t>
  </si>
  <si>
    <t>Доставка и монтаж Комплект бетонна противотежест 48кг., подложка и свързваща клема,"OBO BETTERMANN"  или еквивалент</t>
  </si>
  <si>
    <t>Доставка и монтаж Свързваща клема Ø8÷10/Ø16, "OBO BETTERMANN"  или еквивалент</t>
  </si>
  <si>
    <t>Доставка и монтаж Изолационна щанга  Ø26, L=800 мм, "OBO BETTERMANN"  или еквивалент</t>
  </si>
  <si>
    <t>Доставка и монтаж Планка за заземяване с болт, "OBO BETTERMANN"  или еквивалент</t>
  </si>
  <si>
    <t>V.V.</t>
  </si>
  <si>
    <t>ЗАЗЕМИТЕЛНА ИНСТАЛАЦИЯ</t>
  </si>
  <si>
    <t>Доставка и монтаж Неръждаем прътов заземител Ø20, L=1500 мм. 1.4401, "OBO BETTERMANN"  или еквивалент</t>
  </si>
  <si>
    <t>Доставка и монтаж Горещо поцинкована заземителна шина 40x4 мм., цинково покритие 500гр./кв.м., "OBO BETTERMANN"  или еквивалентна</t>
  </si>
  <si>
    <t>Доставка и монтаж Кръстовиден съединител, поцинкован, "OBO BETTERMANN"  или еквивалентен</t>
  </si>
  <si>
    <t>Доставка и монтаж Диагонална клема, поцинкована, "OBO BETTERMANN"  или еквивалентна</t>
  </si>
  <si>
    <t>Доставка и монтаж Медна шина за изравн. на потенциала 40x5 мм. с 20 неръждаеми присъед. Болта, "OBO BETTERMANN"  или еквивалентна</t>
  </si>
  <si>
    <t>Доставка и монтаж Разединителен искров разрядник "OBO BETTERMANN"  или еквивалентен</t>
  </si>
  <si>
    <t>Доставка и монтаж Неръждаема диагонална клема 1.4031, "OBO BETTERMANN"  или еквивалентна</t>
  </si>
  <si>
    <t>Доставка и монтаж Лента за корозионна защита, "OBO BETTERMANN"  или еквивалентна</t>
  </si>
  <si>
    <t>V.VI.</t>
  </si>
  <si>
    <t>ДРУГИ</t>
  </si>
  <si>
    <t>Доставка и монтаж кабелен преход Hauff-Technik модел HSI 150-K2/250 или еквивалент</t>
  </si>
  <si>
    <t>Доставка и монтаж кабелен преход Hauff-Technik модел HSI 150-D1/80 или еквивалент.</t>
  </si>
  <si>
    <t>Доставка и монтаж кабелен преход Hauff-Technik модел HSI 150-D6/58KS или еквивалент</t>
  </si>
  <si>
    <t>Доставка и монтаж кабелен преход Hauff-Technik модел HRD 100-D6/20 или еквивалент</t>
  </si>
  <si>
    <t xml:space="preserve">Доставка и монтаж на Т абонатна </t>
  </si>
  <si>
    <t>Доставка и монтаж на Т дизел генератор</t>
  </si>
  <si>
    <t>общо V.ЕЛЕКТРОИНСТАЛАЦИОННИ РАБОТИ</t>
  </si>
  <si>
    <t>VI.</t>
  </si>
  <si>
    <t xml:space="preserve">СИСТЕМА ЗА ВИДЕОНАБЛЮДЕНИЕ </t>
  </si>
  <si>
    <t>Доставка и полагане на кабел F/UTP cat.5e PVC, вкл.крепежи и консумативи</t>
  </si>
  <si>
    <t>Доставка и полагане на HDMI-HDMI кабел 10м, вкл.крепежи и консумативи</t>
  </si>
  <si>
    <t>Доставка и полагане на PVC армирана гофрирана тръба ф 20, вкл.крепежи и консумативи</t>
  </si>
  <si>
    <t>Проби и замервания</t>
  </si>
  <si>
    <t>VIІ.</t>
  </si>
  <si>
    <t>СИГНАЛНО-ОХРАНИТЕЛНА СИСТЕМА</t>
  </si>
  <si>
    <t xml:space="preserve">общо VI.СИСТЕМА ЗА ВИДЕОНАБЛЮДЕНИЕ </t>
  </si>
  <si>
    <t>Доставка и полагане на кабел LIYCY 20x2x0,5, вкл.крепежи и консумативи</t>
  </si>
  <si>
    <t>Доставка и палагане на кабел ELAN 8х0,22, вкл.крепежи и консумативи</t>
  </si>
  <si>
    <t>общо VIІ.СИГНАЛНО-ОХРАНИТЕЛНА СИСТЕМА</t>
  </si>
  <si>
    <t>VIII.</t>
  </si>
  <si>
    <t>СТРУКТУРНА КАБЕЛНА СИСТЕМА</t>
  </si>
  <si>
    <t xml:space="preserve">Доставка и монтаж на Комуникационна Рамка 1-47НЕ /800х300х2200/ Проив.№ XAT1115739 Rittal, съставена от:
TS-частична рама TS8 – 2бр Проив.№ XAT0103346
19 цола монтажна рама 47 U – 2 бр Проив.№ 7856734
Цокълни елементи комплект – 1 бр Проив.№ 8601800
Хоризонтална скоба TS/TS – 1 бр Проив.№ TS 8800500
Държач за кабелен маншон – 1 бр Проив.№ XAT1115657
Мрежова планка 7 щепсела – 1 бр Проив.№ 7240210
Мрежова планка 7 щепсела – 1 бр Проив.№ 7240260 USV-Leiste
Кабелен маншон 120х90 – 10 бр Проив.№ 7111900
Заземителна шина, хоризонтална – 1 бр Проив.№ 7113000
Асиметрична лента 330x90/70mm  – 4 бр Проив.№ 7220600
Гайка M6 – 200 бр Проив.№ 2092200
Винт M6 – 200 бр Проив.№ 7094100 </t>
  </si>
  <si>
    <t>Доставка и монтаж на панел за събиране и подвеждане на кабели Произв. № 7257035 Rittal или еквивалент</t>
  </si>
  <si>
    <t>Доствака и монтаж на монтажна скоба за кабел 120/90mm Произв. № 7111900 Rittal или еквивалент</t>
  </si>
  <si>
    <t>Доставка и монтаж на информационна розетка 1x RJ45 CO+ system AMP cat.5 - тел.за монтаж в подова кутия</t>
  </si>
  <si>
    <t>Доставка и монтаж на информационна розетка 2x RJ45 CO+ system AMP cat.6 за монтаж в пач панел</t>
  </si>
  <si>
    <t>Доставка и монтаж на подова кутия комплект</t>
  </si>
  <si>
    <t>Доставка и монтаж на контакти шуко за монтаж в подова кутия</t>
  </si>
  <si>
    <t>Доствка и полагане на пач кабел 3,0м FTP cat.6,сив, вкл.креп.елементи и консумативи</t>
  </si>
  <si>
    <t>Доствка и полагане на пач кабел 1,5м FTP cat.6,сив,вкл.креп.елементи и консумативи</t>
  </si>
  <si>
    <t>Доствка и полагане на пач кабел 3,0м FTP cat.5.е,сив, вкл.креп.елементи и консумативи</t>
  </si>
  <si>
    <t>Доствка и полагане на пач кабел 1,5м FTP cat.5.е,сив, вкл.креп.елементи и консумативи</t>
  </si>
  <si>
    <t>Доставка и полагане на кабел S/FTP категория 7 (PiMF1200 4x2x0,5 AWG-23),бял, вкл.крепежи и консумативи</t>
  </si>
  <si>
    <t>Доставка и полагане HDMI-HDMI кабел 20м, вкл.крепежи и консумативи</t>
  </si>
  <si>
    <t>Доставка и полагане на PVC гофрирана тръба ф 16, вкл.крепежи и консумативи</t>
  </si>
  <si>
    <t>Доставка и монтаж на РVС кабелен канал Legrand 50/80, вкл.крепежи и консумативи или еквивалентен</t>
  </si>
  <si>
    <t>Тестване и сертифициране cat 7</t>
  </si>
  <si>
    <t>Тестване и сертифициране cat 5.е</t>
  </si>
  <si>
    <t>Тестване и сертифициране cat 6</t>
  </si>
  <si>
    <t>Документация и етикиране</t>
  </si>
  <si>
    <t>общо VIII.СТРУКТУРНА КАБЕЛНА СИСТЕМА</t>
  </si>
  <si>
    <t>IХ.</t>
  </si>
  <si>
    <t>СИСТЕМА ЗА КОНТРОЛ НА ДОСТЪПА</t>
  </si>
  <si>
    <t>Доставка, монтаж и ПРС на мрежов захранващ модул за турникет 12/3 А с контрол на заряда на акумулатора</t>
  </si>
  <si>
    <t>Доставка, монтаж и ПРС на релеен блок за управление на турникет</t>
  </si>
  <si>
    <t>Доставка и монтаж на влагозащитена метална кутия IP65, с място за контролер по позиция 4, четец-приемник за дистанционни, акумулатор 12V/7Ah, с метална плоча, комплект с щуцери</t>
  </si>
  <si>
    <t>Доставка, монтаж и ПРС на четец за достъп  с карта за вътрешен монтаж, съвместим за четене на криптираната част на служебните карти LEGIC-Ausweis ADVANT ATC 2048(id) с цел предотвратяване на клонирането им, Data/Clock комуникационен протокол за връзка с контролера, криптирана връзка с контролера по поз. 4, звукова и светлинна индикация при четене, Legic-MCR или еквивалент</t>
  </si>
  <si>
    <t>Доставка, монтаж и ПРС на четец за достъп  с пръстов отпечатък за вътрешен монтаж, Wiegand 26-bit комуникационен протокол за връзка с контролера, BioEntry Plus EM BEPL-OC или еквивалент</t>
  </si>
  <si>
    <t>Доставка, монтаж и ПРС на четец за достъп  с карта за външен монтаж, IP65, -20оС до +60оС, съвместим за четене на криптираната част на служебните карти LEGIC-Ausweis ADVANT ATC 2048(id) с цел предотвратяване на клонирането им, Data/Clock комуникационен протокол за връзка с контролера по поз. 4, криптирана връзка с контролера, звукова и светлинна индикация при четене, Legic-MCR или еквивалент</t>
  </si>
  <si>
    <t>Доставка и монтаж на стойка за четец за карти,с козирка, метална, прахово-боядисана</t>
  </si>
  <si>
    <t>Доставка, монтаж и ПРС на магнитен контакт за вграждане</t>
  </si>
  <si>
    <t>Доставка,монтаж и ПРС на захранващ блок 12VDC 3.5A, резервиране с акумулаторна батерия до 7Ah,  1  изход със самовъзстановяващ се предпазител, защита от пренапрежение, късо съединение и токова защита.</t>
  </si>
  <si>
    <t>Доставка, монтаж и ПРС на акумулатор 12V 7.0Ah, размери 151х100х65мм, тегло 2.15кг</t>
  </si>
  <si>
    <t>Доставка, монтаж и ПРС на автомат за плъзгаща врата до 800кг,  дължина на плъзгащото рамо 6 метра, комплект със зъбна рейка и управляващ блок, безжични фотоклетки (приемник-предавател) и колонки към тях</t>
  </si>
  <si>
    <t>Доставка,монтаж и ПРС на бутониера за управление на плъзгаща врата, вкл. запис в софтуера MCS-2000 за дата и час на отваряне на вратата</t>
  </si>
  <si>
    <t>Доставка,монтаж и ПРС на четец-приемник за дистанционно управление, за управление на плъзгаща врата, възможност за включване на поне 10000 дистанционни към контролера по поз. 4,  Data/Clock комуникационен протокол за връзка с контролера по поз. 4, 9-14VDC, -20оС до +60оС</t>
  </si>
  <si>
    <t xml:space="preserve">Доставка и програмиране на дистанционно управление с 2 бутона, бутон RFID код на карта, обхват при пряка видимост – 60 метра, 433MHz, батерия тип 23А 12V </t>
  </si>
  <si>
    <t>Доставка, монтаж и ПРС на модул с фонична група с 4 бутона</t>
  </si>
  <si>
    <t>Доставка, монтаж и ПРС на кутия с покрив за външен монтаж за 1 модул;размери:118х154х80мм</t>
  </si>
  <si>
    <t>Доставка, монтаж и ПРС модул с фонична група с 2 бутона</t>
  </si>
  <si>
    <t>Доставка, монтаж и ПРС на захранващ трансформатор 13Vca, 8Vcc и електронно звънене</t>
  </si>
  <si>
    <t>Доставка, монтаж и ПРС на захранващ трансформатор 13Vca</t>
  </si>
  <si>
    <t xml:space="preserve">Доставка,монтаж и ПРС на модул за прехвърляне на звъненето на допълнителни домофони </t>
  </si>
  <si>
    <t>Доставка, монтаж и ПРС на превключвател за управление на две врати</t>
  </si>
  <si>
    <t>Доставка, монтаж и ПРС на аудиодомофон с електронно звънене, с 2 бутона и възможност за добавяне на трети бутон, за система 4+1</t>
  </si>
  <si>
    <t>Доставка, монтаж и ПРС на допълнителен бутон за EXHITO</t>
  </si>
  <si>
    <t>Доставка, монтаж и ПРС на метална кутия 250х250х80мм с тампер</t>
  </si>
  <si>
    <t>Доставка и полагане на  РVС кабелен канал Legrand 12,5/20, вкл.крепежи и консумативи или еквивалент</t>
  </si>
  <si>
    <t>Доставка и полагане на PVC армирана гофрирана тръба ф 12, вкл.крепежи и консумативи</t>
  </si>
  <si>
    <t>Доставка и полагане на PVC гофрирана тръба ф 16</t>
  </si>
  <si>
    <t>Доставка и полагане на PVC твърда тръба ф 25, UV защита, вкл.крепежи и консумативи</t>
  </si>
  <si>
    <t>Доставка и полагане на кабел ШВПЛ-Б 2х0.75, вкл.крепежи и консумативи</t>
  </si>
  <si>
    <t>Доставка и полагане на кабел ELAN 6x0.22+2х0.5, вкл.крепежи и консумативи</t>
  </si>
  <si>
    <t>Доставка и полагане на кабел ШВПС 3х1.50, вкл.крепежи и консумативи</t>
  </si>
  <si>
    <t>Програмиране на съществуващ софтуер MCS-2000 (производство на Синхрон-С ООД или еквивалент), настройка, пуск и обучение на персонала</t>
  </si>
  <si>
    <t>Комплексно изпробване и 72-часови проби</t>
  </si>
  <si>
    <t>ПРС на електрическа брава за пожароустойчива врата ЕI30, захранване 12VDC, Fail Secure , комплект с квадрат, гъвкава връзка (при двукрила врата), 1 бр. неактивна дръжка/топка) и 1 бр. активна дръжка,  214910 на ISEO или  еквивалент - доставката е включена в част "АРХИТЕКТУРНО СТРОИТЕЛНИ РАБОТИ" като част от цялата пожароустойчива врата</t>
  </si>
  <si>
    <t>ПРС на електрическа брава за пожароустойчива врата ЕI60, захранване 12VDC, Fail Secure , комплект с квадрат, гъвкава връзка (при двукрила врата), 1 бр. неактивна дръжка/топка) и 1 бр. активна дръжка,  214910 на ISEO или еквивалент- доставката е включена в част "АРХИТЕКТУРНО СТРОИТЕЛНИ РАБОТИ" като част от цялата пожароустойчива врата</t>
  </si>
  <si>
    <t>ПРС на електрическа брава за пожароустойчива врата ЕI120, захранване 12VDC, Fail Secure , комплект с квадрат, гъвкава връзка (при двукрила врата), 1 бр. неактивна дръжка/топка) и 1 бр. активна дръжка,  214910 на ISEO или еквивалент- доставката е включени в част "АРХИТЕКТУРНО СТРОИТЕЛНИ РАБОТИ" като част от цялата пожароустойчива врата</t>
  </si>
  <si>
    <t>общо IХ.СИСТЕМА ЗА КОНТРОЛ НА ДОСТЪПА</t>
  </si>
  <si>
    <t>Х.</t>
  </si>
  <si>
    <t>ПОЖАРОИЗВЕСТИТЕЛНА ИНСТАЛАЦИЯ</t>
  </si>
  <si>
    <t>Доставка, монтаж и ПРС на адресируема пожароизвестителна централа FCP 3004 plus или еквивалентна</t>
  </si>
  <si>
    <t>Доставка, монтаж и ПРС на разширител за 1 луп с 1 процесор CP DLI 3240PS X1 1L или еквивалентен</t>
  </si>
  <si>
    <t>Доставка, монтаж и ПРС на акумулатор 12V/17Ah</t>
  </si>
  <si>
    <t>Доставка, монтаж и ПРС на димооптичен датчик, адресируем PL 3200 O или еквивалентен</t>
  </si>
  <si>
    <t>Доставка, монтаж и ПРС на термичен датчик, адресируем PL 3200 Т или еквивалентен</t>
  </si>
  <si>
    <t>Доставка, монтаж и ПРС на основа за датчик SDB 3000 или еквивалентна</t>
  </si>
  <si>
    <t>Доставка, монтаж и ПРС на адресируем ръчен бутон с изолатор PL 3300 MCP или или еквивалентен</t>
  </si>
  <si>
    <t>Доставка, монтаж и ПРС на адресируем входно-изходен модул IOM 3311 или еквивалентен</t>
  </si>
  <si>
    <t>Доставка, монтаж и ПРС на CONUS - Адресируемa сирена с изолатор, мултитонална, захранва се от лупа  модел PL 3300 S 1 SE или еквивалентна</t>
  </si>
  <si>
    <t>Доставка, монтаж и ПРС на сирена конвенционална външна, с лампа VALKYRIE IP65 CSB или еквивалентна</t>
  </si>
  <si>
    <t>Доставка, монтаж и ПРС на сигнализатор изнесен светлинен RI или еквивалентен</t>
  </si>
  <si>
    <t>Доставка, монтаж и ПРС на аспираторен детектор VESDA-E VEU-A10 или еквивалентен</t>
  </si>
  <si>
    <t>Доставка, монтаж и ПРС на аспираторен детектор VESDA Laser FOCUS  VLF - 250 или еквивалентен</t>
  </si>
  <si>
    <t>Доставка, монтаж и ПРС на 25mm Червена ABS аспираторна тръба (L=3 m.) PIP-001 или еквивалентна</t>
  </si>
  <si>
    <t>Доставка, монтаж и ПРС на 25mm Съединение (муфа) PIP-002или еквивалент .......</t>
  </si>
  <si>
    <t>Доставка, монтаж и ПРС на 25mm Ъгъл с малък радиус 90° PIP-005 или еквивалент</t>
  </si>
  <si>
    <t>Доставка, монтаж и ПРС на 25mm Накрайник PIP-007 или еквивалентен</t>
  </si>
  <si>
    <t>Доставка, монтаж и ПРС на 25mm Тройник PIP-008 или еквивалентен</t>
  </si>
  <si>
    <t>Доставка, монтаж и ПРС на 25mm Скоби за тръби PIP-009 или еквивалентни</t>
  </si>
  <si>
    <t>Доставка, монтаж и ПРС на етикет за аспираторна тръба 128-015 или еквивалентна</t>
  </si>
  <si>
    <t>Доставка, монтаж и ПРС на захранващ блок 24 V/2.4 A GFE-BCM 3 (2,4А) или еквивалентен</t>
  </si>
  <si>
    <t>Доставка, монтаж и ПРС на акумулатори 12 V, 7 Ah</t>
  </si>
  <si>
    <t>Доставка, монтаж и ПРС на адресиционна маркировка по шлейфа</t>
  </si>
  <si>
    <t>Доставка и полагане на кабел ELAN 2X8/10TW +SH, вкл.крепежи и консумативи</t>
  </si>
  <si>
    <t>Доставка и полагане на РVС  кабелен канал 20/10, вкл.крепежи и консумативи</t>
  </si>
  <si>
    <t xml:space="preserve">Доставка и монтаж на пожарозащита на проходен отвор Ø60в пожарозащитна преграда с ГПУ ЕI 120 </t>
  </si>
  <si>
    <t>Доставка и монтаж на пожарозащита на проходен отвор Ø60в пожарозащитна преграда с ГПУ ЕI 60</t>
  </si>
  <si>
    <t>Направа на суха разделка на кабел до 4 жила</t>
  </si>
  <si>
    <t>Прозвъняване кабел до 4 жила</t>
  </si>
  <si>
    <t>Калайдисване и свързване на жило към клема до 2.5 мм2</t>
  </si>
  <si>
    <t>Програмиране, настройка, пуск и обучение на персонала</t>
  </si>
  <si>
    <t>общо Х.ПОЖАРОИЗВЕСТИТЕЛНА ИНСТАЛАЦИЯ</t>
  </si>
  <si>
    <t>ХI.</t>
  </si>
  <si>
    <t>ПОЖАРОГАСИТЕЛНА ИНСТАЛАЦИЯ</t>
  </si>
  <si>
    <t>Помещение 17</t>
  </si>
  <si>
    <t>Доставка, монтаж и ПРС на стоманена бутилка 80 L, комплект с клапан, асемблирана</t>
  </si>
  <si>
    <t>Доставка, монтаж и ПРС на колектор за 2 бр. бутилки 80л, комплект с крепежи</t>
  </si>
  <si>
    <t>Доставка, монтаж и ПРС на гасителен маркуч DN12</t>
  </si>
  <si>
    <t>Доставка, монтаж и ПРС на активиращ маркуч DN8</t>
  </si>
  <si>
    <t>Доставка и монтаж на скоба за бутилка</t>
  </si>
  <si>
    <t>Доставка и монтаж на дюза 360°, Ф32, комплект с калибрирана диафрагма 500.74 mm2</t>
  </si>
  <si>
    <t>Доставка и монтаж на коляно 90°, Ф32, резба/канал</t>
  </si>
  <si>
    <t>Доставка и монтаж на коляно 90°, Ф40, резба/канал</t>
  </si>
  <si>
    <t>Доставка и монтаж на тройник, Ф40, резба/канал</t>
  </si>
  <si>
    <t>Доставка и монтаж на тръба стоманена безшевна Ф32</t>
  </si>
  <si>
    <t>Доставка и монтаж на тръба стоманена безшевна Ф40</t>
  </si>
  <si>
    <t>Доставка, монтаж и ПРС на конвенционална пожарогасителна централа, Sigma XT, 3 известителни зони и 1 гасителна област, комплект с ръчен пуск или еквивалентна</t>
  </si>
  <si>
    <t>Доставка, монтаж и ПРС на акумулаторна батерия 12V/7Ah</t>
  </si>
  <si>
    <t>Доставка, монтаж и ПРС конвенционален димен оптичен пожароизвестител</t>
  </si>
  <si>
    <t>Доставка, монтаж и ПРС конвенционален топлинен пожароизвестител</t>
  </si>
  <si>
    <t>Доставка и монтаж на основа за пожароизвестител</t>
  </si>
  <si>
    <t>Доставка, монтаж и ПРС бутон ПУСК, жълт - пуск на пожарогасителното вещество IC0010Y или еквивалентен</t>
  </si>
  <si>
    <t>Доставка, монтаж и ПРС бутон задържане, син - задържане изпускането на пожарогасителното вещество ICB010B или еквивалентен</t>
  </si>
  <si>
    <t>Доставка, монтаж и ПРС на сирена вътрешна - пожар II степен в помещение</t>
  </si>
  <si>
    <t xml:space="preserve">Доставка, монтаж и ПРС на звънец - пожар I степен в помещение </t>
  </si>
  <si>
    <t>Доставка, монтаж и ПРС на светлинен сигнализатор “STOP GAS” - пожар II степен, над входна врата</t>
  </si>
  <si>
    <t>Доставка и монтаж на указателни табели - "Пожар", "Гасене", "Ръчен пуск"</t>
  </si>
  <si>
    <t>Програмиране, пуск и наладка на системата, 72 ч. проби и обучение на персонал</t>
  </si>
  <si>
    <t>Помещение 16</t>
  </si>
  <si>
    <t>Доставка, монтаж и ПРС гасителен маркуч DN12</t>
  </si>
  <si>
    <t>Доставка, монтаж и ПРС активиращ маркуч DN8</t>
  </si>
  <si>
    <t>Доставка и монтаж на монтаж на скоба за бутилка</t>
  </si>
  <si>
    <t>Доставка и монтаж на Дюза 360°, Ф32, комплект с калибрирана диафрагма 500.74 mm2</t>
  </si>
  <si>
    <t>Доставка, монтаж и ПРС на конвенционален димен оптичен пожароизвестител</t>
  </si>
  <si>
    <t>Доставка, монтаж и ПРС на конвенционален топлинен пожароизвестител</t>
  </si>
  <si>
    <t>Доствка и монтаж на основа за пожароизвестител</t>
  </si>
  <si>
    <t xml:space="preserve">Доставка, монтаж и ПРС на светлинен сигнализатор “STOP GAS” - пожар II степен, над входна врата </t>
  </si>
  <si>
    <t>Доствака и монтаж на указателни табели - "Пожар", "Гасене", "Ръчен пуск"</t>
  </si>
  <si>
    <t>Доставка и полагане на кабел ELAN 2X8/10TW +SH, вкл.крепежи и консумативи,  или подобен</t>
  </si>
  <si>
    <t>Доставка и полагане на кабел ШВПС 3х1.50мм2, вкл.крепежи и консумативи или подобен</t>
  </si>
  <si>
    <t>Доставка и полагане на PVC тръба Ø20 с комплектация</t>
  </si>
  <si>
    <t xml:space="preserve">Доставка и монтаж на пожарозащита на проходен отвор Ø100в пожарозащитна преграда с ГПУ ЕI 120 </t>
  </si>
  <si>
    <t>Доставка и монтаж на пожарозащита на проходен отвор Ø100в пожарозащитна преграда с ГПУ ЕI 60</t>
  </si>
  <si>
    <t>общо ХI.ПОЖАРОГАСИТЕЛНА  ИНСТАЛАЦИЯ</t>
  </si>
  <si>
    <t>Механизиран демонтаж на съществуваща настилка от асфалтобетон, вкл.натоварване и извозване на строителни отпадъци на 20 км., вкл.такса депониране</t>
  </si>
  <si>
    <t>Демонтаж на съществуваща тротоарна настилка от бетонови плочи, вкл.натоварване и извозване на строителни отпадъци на 20 км., вкл.такса депониране</t>
  </si>
  <si>
    <t>Демонтаж улични бетонови бордюри с размер 15/25/50см, вкл.натоварване и извозване на строителни отпадъци на 20 км., вкл.такса депониране</t>
  </si>
  <si>
    <t>Демонтаж градински бетонови бордюри с размер 8/16/50см, вкл.натоварване и извозване на строителни отпадъци на 20 км., вкл.такса депониране</t>
  </si>
  <si>
    <t>Направа на изкоп за достигане на на проектната кота, включително профилиране на терена, представяне на протоколи от лабораторни изпитвания</t>
  </si>
  <si>
    <t>Доставка, полагане и уплътняване на основа  с дебелина 20см от естествен, едрозърнест пясък (с модул на едрината  от 2,9 до 3,5), под настилка с паркинг елементи, вкл. представяне на протоколи от лабораторни изпитвания</t>
  </si>
  <si>
    <t>Направа основа  с дебелина 5см от хумус, под настилка с паркинг елементи</t>
  </si>
  <si>
    <t>Доставка и полагане на бетонови паркоелементи 60/40/10, вкл. бетонна основа от В15, запълване на отворите с хумус</t>
  </si>
  <si>
    <t xml:space="preserve">Доставка и монтаж вибропресовани бетонови бордюри  с размер 15/25/50см,  вкл. бетонна основа от В15, уплътнение на фугите  </t>
  </si>
  <si>
    <t>Доставка и монтаж вибропресовани градински бетонови бордюри  с размер 8/16/50см, вкл. бетонна основа от В15, уплътнение на фугите</t>
  </si>
  <si>
    <t>Доставка и монтаж легнали бетонови бордюри 15/25/50см - на връзката между паркинг елементи и асфалтова настилка, вкл. бетонна основа от В15, уплътнение на фугите</t>
  </si>
  <si>
    <t>Доставка и полагане на пластове от по 20см на трошен камък ( 0мм&lt;D&lt;75мм), несортиран, с дебелина 45см,  вкл. уплътняване, представяне на протоколи от лабораторни изпитвания /под асфалтова настилка/</t>
  </si>
  <si>
    <t xml:space="preserve">Производство, превоз и полагане на плътен асфалтобетон тип "В" с дебелина 4 см </t>
  </si>
  <si>
    <t>Производство, превоз, полагане и уплътняване на битумизиран трошен камък с  дебелина 6 см, вкл. представяне на протоколи от лабораторни изпитвания</t>
  </si>
  <si>
    <t>Доставка и полагане на пластове от по 20см на трошен камък ( 0мм&lt;D&lt;75мм), несортиран, с дебелина 45см,  вкл. уплътняване, представяне на протоколи от лабораторни изпитвания /под тротоарна настилка/</t>
  </si>
  <si>
    <t xml:space="preserve">Направа тротоарна настилка от вибропресовани сиви бетонови плочи с размер 30/30/5см, вкл. запълване на фугите, положени върху 3см вароциментов разтвори 8см възглавница от естествен, едрозърнест пясък (с модул на едрината  от 2,9 до 3,5) </t>
  </si>
  <si>
    <t>Доставка и полагане на термопластична боя за изпълнение на пътна маркировка - осови линии, пешеходни пътеки, стоп-линии и др.</t>
  </si>
  <si>
    <t>Натоварване и извозване, вкл. разтоварване на излишни з. п. от мех. изкоп на разстояние 20км, вкл. такса депониране</t>
  </si>
  <si>
    <t>общо XIІ.ВЕРТИКАЛНА ПЛАНИРОВКА</t>
  </si>
  <si>
    <t>XIІ.</t>
  </si>
  <si>
    <t>ВЕРТИКАЛНА ПЛАНИРОВКА</t>
  </si>
  <si>
    <t>т</t>
  </si>
  <si>
    <t>XIІI.</t>
  </si>
  <si>
    <t xml:space="preserve">ОБОРУДВАНЕ САНИТАРНИ ВЪЗЛИ </t>
  </si>
  <si>
    <t>Доставка и монтаж  огледало с фасет, размер 60/75см, модел "90 36-55" на фирма "Идеал форма"-Пловдив или еквивалентно</t>
  </si>
  <si>
    <t>Доставка и монтаж на безконтактен дозатор със сензор за концентриран сапун на фирма Hagleitner  модел "XIBU  senseFOAM" (бял цвят) или еквивалентен</t>
  </si>
  <si>
    <t>Доставка и монтаж на дозатор за шампоан на фирма Hagleitner  модел "LUNA 2.0 showerMAID white"  (бял цвят)  или еквивалентен</t>
  </si>
  <si>
    <t>Доставка и монтаж на безконтактен дозатор със сензор за сгънати кърпи за ръце на фирма Hagleitner  модел "XIBU  senseTOWEL" (бял цвят) или еквивалентен</t>
  </si>
  <si>
    <t>Доставка и монтаж на кош за отпадъци  със сензор, на фирма Hagleitner  модел "XIBU sensePAPERBOX" (бял цвят) или еквивалентен</t>
  </si>
  <si>
    <t>Доставка и монтаж на кош за отпадъци с педал и обем 12литра на фирма Hagleitner  модел "metal medium" (бял цвят) или еквивалентен</t>
  </si>
  <si>
    <t>Доставка и монтаж на безконтактен дозатор със сензор за дезинфекция на тоалетната седалка, на фирма Hagleitner  модел "XIBU senseSEATCLEANER" (бял цвят) или еквивалентен</t>
  </si>
  <si>
    <t>Доставка и монтаж на  дозатор за хартиени покривала за тоалетнаседалка, на фирма Hagleitner  модел "LUNA htgiene AUFLAGEN" (бял цвят) или еквивалентен</t>
  </si>
  <si>
    <t>Доставка и монтаж на  дозатор за тоалетна хартия, на фирма Hagleitner  модел "XIBU  TISSUEFOLD" (бял цвят) или еквивалентен</t>
  </si>
  <si>
    <t>Доставка и монтаж на  дозатор за санитарни торбички, на фирма Hagleitner  модел "XIBU  sanitaryBAG" (бял цвят) или еквивалентен</t>
  </si>
  <si>
    <t>Доставка и монтаж съд в комплект с четка за WC, на фирма Hagleitner   бял цвят  или  еквивалентен</t>
  </si>
  <si>
    <t>Доставка и монтаж закачалка за монтаж на врата (санитарни възли)  на фирма Hagleitner   модел LUNA kleiderHAKEN бял цвят  или  еквивалентна</t>
  </si>
  <si>
    <t>Забележка:Всички дозатори да бъдат заредени с консуматив</t>
  </si>
  <si>
    <t>общо XIІI.ОБОРУДВАНЕ САНИТАРНИ ВЪЗЛИ</t>
  </si>
  <si>
    <t>XIV.</t>
  </si>
  <si>
    <t>ПОЖАРОБЕЗОПАСНОСТ</t>
  </si>
  <si>
    <t xml:space="preserve">Доставка и монтаж на прахов пожарогасител 6 кг. с клас на праха АВС </t>
  </si>
  <si>
    <t>Доставка и монтаж на пожарогасител с въглероден диоксид  5kg</t>
  </si>
  <si>
    <t>Доставка и монтаж на пожарогасител на водна основа с вместимост  9 л</t>
  </si>
  <si>
    <t xml:space="preserve">Доставка и монтаж на прахов пожарогасител 12 кг. с клас на праха АВС </t>
  </si>
  <si>
    <t xml:space="preserve">Доставка и монтаж на противопожарно одеяло с размери не по-малки от 1,5м </t>
  </si>
  <si>
    <t>общо XIV.ПОЖАРОБЕЗОПАСНОСТ</t>
  </si>
  <si>
    <t>ХV.</t>
  </si>
  <si>
    <t>ОГРАДА</t>
  </si>
  <si>
    <t>Направа механизиран изкоп за ивични основи</t>
  </si>
  <si>
    <t>Разкопаване, натоварване и довозване на затъпкани земни почви от депо на 100м за Доставка  и монтажобратен насип</t>
  </si>
  <si>
    <t>Доставка и полагане бетон клас В12.5(С10/12) - подложен</t>
  </si>
  <si>
    <t>Доставка и полагане бетон клас на якост В25(С20/25)  в  бетонови фундаменти</t>
  </si>
  <si>
    <t>Доставка и монтаж на кофраж, вкл. последващо декофриране за видим бетон във вертикални бетонови стени, включително оформане на фаска(скосяване) в горната част на стената</t>
  </si>
  <si>
    <t>Доставка и полагане бетон клас на якост В25(С20/25) в  бетонови стени с дебелина 15см - видим</t>
  </si>
  <si>
    <t>Заготовка, доставка и монтаж армировка от стомана АI</t>
  </si>
  <si>
    <t>Заготовка, доставка и монтаж армировка от стомана АIII</t>
  </si>
  <si>
    <t>Заготовка, доставка и монтаж на метална ограда от изработена от стомана Вст3пс по БДС2592-71*, състояща се от колони □60/60/4мм, носещи столици □80/50/3мм, пълнеж от 2мм огъната стоманена ламарина, включително горещо поцинковане на всички профили и прахово боядисване в цвят   RAL7039</t>
  </si>
  <si>
    <t>Заготовка, доставка и монтаж на метална врата, със странично плъзгане и размер 600/220см, вид на профилите и пълнежа идентичен с този на оградните пана, включително горещо поцинковане на всички елементи и прахово боядисване в цвят  RAL7039, вкл. крепежи и консумативи. Вратата да се изработи съгласно чертеж 16 от проекта по част "Конструкции". Автомата за задвижване и бутона за управление на вратата са включени към част "Контрол на достъпа"</t>
  </si>
  <si>
    <t>Заготовка, доставка и монтаж на еднокрила метална врата с размер 100/220см, вид на профилите и пълнежа идентичен с този на оградните пана, включително горещо поцинковане на всички елементи и прахово боядисване в цвят по RAL7039, вкл. крепежи и консумативи. Вратата да е в комплект с  патрон и дръжки. Електромагнитния насрещник за отваряне и затваряне на вратата е  включен към част "Контрол на достъпа"</t>
  </si>
  <si>
    <t>общо ХV.ОГРАДА</t>
  </si>
  <si>
    <t>ХVІ.</t>
  </si>
  <si>
    <t>ВРЕМЕННА ОРГАНИЗАЦИЯ НА ДВИЖЕНИЕТО</t>
  </si>
  <si>
    <t>Доставка, монтаж и последващ демонтаж на временна строителна ограда</t>
  </si>
  <si>
    <t>Доставка, монтаж и демонтаж на пътни знаци за временна  организация на движението в комплект с необходимите стойки и крепежи</t>
  </si>
  <si>
    <t>Доставка, монтаж и последващ демонтаж на информационна табела</t>
  </si>
  <si>
    <t>общо ХVІ.ВРЕМЕННА ОРГАНИЗАЦИЯ НА ДВИЖЕНИЕТО</t>
  </si>
  <si>
    <t>ОБЩА СТОЙНОСТ СТРОИТЕЛСТВО НА СГРАДАТА:</t>
  </si>
  <si>
    <t>СТРОИТЕЛСТВО НА СГРАДАТА</t>
  </si>
  <si>
    <t>1.</t>
  </si>
  <si>
    <t>2.</t>
  </si>
  <si>
    <t xml:space="preserve">Силнотокови инсталации </t>
  </si>
  <si>
    <t xml:space="preserve">3. </t>
  </si>
  <si>
    <t>Слаботокови инстлалации</t>
  </si>
  <si>
    <t>3.1.</t>
  </si>
  <si>
    <t>Пожароизвестителна инсталация</t>
  </si>
  <si>
    <t>3.2.</t>
  </si>
  <si>
    <t>Пожарогасителна инсталация</t>
  </si>
  <si>
    <t>3.3.</t>
  </si>
  <si>
    <t xml:space="preserve">Система за контрол на достъпа </t>
  </si>
  <si>
    <t>3.4.</t>
  </si>
  <si>
    <t>3.5.</t>
  </si>
  <si>
    <t>Структурно-кабелна система</t>
  </si>
  <si>
    <t>Пожарна безопасност</t>
  </si>
  <si>
    <t xml:space="preserve">4. </t>
  </si>
  <si>
    <t>Сградно ОВК</t>
  </si>
  <si>
    <t>ВиК</t>
  </si>
  <si>
    <t>5.</t>
  </si>
  <si>
    <t>ч.ч.</t>
  </si>
  <si>
    <t>Доставка и монтаж осветително тяло LEDVANCE GmBH 40W/4000K Panel Led-открит монтаж на таван или еквивалент</t>
  </si>
  <si>
    <t>Доставка и монтаж осветително тяло LEDVANCE GmBH 40W/4000K Panel Led -за вграждане или еквивалент</t>
  </si>
  <si>
    <t>Доставка и монтаж осв.тяло Ledvance GmBH 14w/4000K или еквивалент</t>
  </si>
  <si>
    <t>СЕРВИЗНО ТЕХНИЧЕСКО ПОДДЪРЖАНЕ В РАМКИТЕ НА ГАРАНЦИОННИЯ СРОК ЗА 5 ГОДИНИ</t>
  </si>
  <si>
    <t>ОБЩА СТОЙНОСТ СЕРВИЗНО ТЕХНИЧЕСКО ПОДДЪРЖАНЕ ЗА 5 ГОДИНИ:</t>
  </si>
  <si>
    <t>Доставка и монтаж рамка около прозорците от алуминиева ламарина, прахово покритие, RAL7039, вкл.крепежни елементи и др.</t>
  </si>
  <si>
    <t>бр.</t>
  </si>
  <si>
    <t>3.6.</t>
  </si>
  <si>
    <t>3.7.</t>
  </si>
  <si>
    <t>Система за видеонаблюдение - окабеляване</t>
  </si>
  <si>
    <t>Сигнално-охранителна система - окабеляване</t>
  </si>
  <si>
    <t>5.1.</t>
  </si>
  <si>
    <t>Предоставяне на услуги за ремонт на изградени системи</t>
  </si>
  <si>
    <t>5.2.</t>
  </si>
  <si>
    <t>Разходи за ремонт по смисъла на т.III чл.(3),ал.3 и ал.4 от договора за сервизно техническо поддържане</t>
  </si>
  <si>
    <t>Указания за попълване на документа в частта: Строителство на сградата:</t>
  </si>
  <si>
    <r>
      <rPr>
        <sz val="9"/>
        <rFont val="Frutiger Next for EVN Light"/>
        <family val="2"/>
      </rPr>
      <t>Колона 5:</t>
    </r>
    <r>
      <rPr>
        <b/>
        <sz val="9"/>
        <rFont val="Frutiger Next for EVN Light"/>
        <family val="2"/>
      </rPr>
      <t xml:space="preserve"> </t>
    </r>
    <r>
      <rPr>
        <sz val="9"/>
        <rFont val="Frutiger Next for EVN Light"/>
        <family val="2"/>
      </rPr>
      <t xml:space="preserve">Вписва се стойността на всички разходи за труд (вкл.пътни, командировъчни, допълнителни разходи и др.) за изпълнението на единично количество от съответната дейност. </t>
    </r>
  </si>
  <si>
    <r>
      <rPr>
        <sz val="9"/>
        <rFont val="Frutiger Next for EVN Light"/>
        <family val="2"/>
      </rPr>
      <t>Колона 6:</t>
    </r>
    <r>
      <rPr>
        <b/>
        <sz val="9"/>
        <rFont val="Frutiger Next for EVN Light"/>
        <family val="2"/>
      </rPr>
      <t xml:space="preserve"> </t>
    </r>
    <r>
      <rPr>
        <sz val="9"/>
        <rFont val="Frutiger Next for EVN Light"/>
        <family val="2"/>
      </rPr>
      <t>Вписва се стойността на всички разходи за материали (вкл.доставно-складови разходи, механизация, допълнителни разходи и др.) необходими за изпълнението на единично количество от съответната дейност.</t>
    </r>
  </si>
  <si>
    <r>
      <rPr>
        <sz val="9"/>
        <rFont val="Frutiger Next for EVN Light"/>
        <family val="2"/>
      </rPr>
      <t>Колона 8</t>
    </r>
    <r>
      <rPr>
        <b/>
        <sz val="9"/>
        <rFont val="Frutiger Next for EVN Light"/>
        <family val="2"/>
      </rPr>
      <t xml:space="preserve">: </t>
    </r>
    <r>
      <rPr>
        <sz val="9"/>
        <rFont val="Frutiger Next for EVN Light"/>
        <family val="2"/>
      </rPr>
      <t>Формира общата стойност за изпълнение на прогнозираното количество дейност/ услуга/ доставка (формулата е заложена в клетката).</t>
    </r>
  </si>
  <si>
    <t>Указания за попълване на документа в частта: Разходи за непредвидени дейности:</t>
  </si>
  <si>
    <t>Допълнителни разходи за непредвидени дейности в размер на 5% от прогнозната стойност на поръчката, разпределени и приложими за следните доставки и услуги:</t>
  </si>
  <si>
    <t>Производител, марка, вид, модел:</t>
  </si>
  <si>
    <t>Доставка и монтаж метален капак изработен от  рифелова ламарина d=6мм, включително укрепващи профили и закладни части. Капака да бъде  горещо поцинкован и прахово боядисван  в цвят  RAL7039</t>
  </si>
  <si>
    <r>
      <t>Доставка и монтаж метален парапет с височина 90см</t>
    </r>
    <r>
      <rPr>
        <sz val="10"/>
        <rFont val="Frutiger Next for EVN Light"/>
        <family val="2"/>
      </rPr>
      <t>, включително горещо поцинковане и боядисване с полиестерна боя в цвят RAL7039</t>
    </r>
  </si>
  <si>
    <t xml:space="preserve">Доставка и монтаж на електрическа стойка за проектор за вграждане в окачен таван, съгл.техн.спецификация </t>
  </si>
  <si>
    <t>Доставка и монтаж седящ смесител с фотоклетка за тоалетна мивка производител Grohe модел Euroeco Cosmopolitan  или еквивалентен</t>
  </si>
  <si>
    <t>Доставка и монтаж смесителни батерии за аусгус  мивки, седящи върху мивката  производител Grohe модел Eurosmart Cosmo 23325000 или еквивалентен</t>
  </si>
  <si>
    <t>Доставка и монтаж термостатен смесител за душ производител Grohe модел Grohtherm 1000 New 34151003 комплект с тръбно окачване или еквивалентен</t>
  </si>
  <si>
    <t>Доставка и монтаж скрита структура за вграждане Grohe в комплект  с промивен автомат за писоар производител Grohe модел Rapid SL, с възможност за автоматично  и ръчно задействане  на промивният автомат или еквивалентна</t>
  </si>
  <si>
    <t>Доставка и монтаж скрита структура с промивен автомат производител Grohe модел Rapid SL за тоалетно седало в комплект с двоен бутон Grohe Skate Cosmopolitan, или еквивалентна</t>
  </si>
  <si>
    <t xml:space="preserve">Доставка и монтаж заустване на изтривалка PVC DN110 </t>
  </si>
  <si>
    <t>Доставка и монтаж тоалетна мивка производител Grohe модел Euro Ceramic 55см в комплект с тръбен сифон Roca Aqua A506401614 или равностойни</t>
  </si>
  <si>
    <t>Доставка и монтаж  конзолна тоалетна чиния производител Grohe модел Solido Serel в комплект с плавно падащ капак</t>
  </si>
  <si>
    <t>Доставка и монтаж отопляема воронка от вида HL62.1H/1; (10-30W/220V); с битумен маншет DN110; с долно оттичане; с листоуловител; Q=10.7 l/s или еквивалентна</t>
  </si>
  <si>
    <t>Доставка и монтаж на алуминиева лира, Н500х770мм, за монтаж на 40 см. от готов под, производство на Макет/Alterm или еквивалентна</t>
  </si>
  <si>
    <t xml:space="preserve">Доставка и монтаж на  UPS Модел Protect 3.33/80 с номинална мощност   60 kVA, изходно напрежение 3 х 400 V/50 Hz производство на фирма AEG или еквивалент, вкл.комплект батерии съгласно обяснителна записка по част Електроинсталации </t>
  </si>
  <si>
    <t>Доставка и монтаж Рогатка за стена 2r RD 30 ZN или еквивалент</t>
  </si>
  <si>
    <t>Доставка и монтаж на информационна розетка 1x RJ45 CO+ system AMP cat.6 за монтаж в кабелен канал или еквивалент</t>
  </si>
  <si>
    <t>Доставка и монтаж на информационна розетка 2x RJ45 CO+ system AMP cat.6 за монтаж в кабелен канал или еквивалент</t>
  </si>
  <si>
    <t>Доставка и монтаж на информационна розетка 1x RJ45 CO+ system AMP cat.5 - тел.за монтаж в кабелен канал или еквивалент</t>
  </si>
  <si>
    <t>Доставка и монтаж на информационна розетка 1x RJ45 CO+ system AMP cat.6 за монтаж в подова кутия или еквивалент</t>
  </si>
  <si>
    <t>Доставка и мотаж на информационна розетка 2x RJ45 CO+ system AMP cat.6 за монтаж в подова кутия или еквивалент</t>
  </si>
  <si>
    <t>Доставка и монтаж на информационна розетка 1x RJ45 CO+ system AMP cat.6 за монтаж в пач панел или еквивалент</t>
  </si>
  <si>
    <t>Доставка и монтаж на информационна розетка 1x RJ45 CO+ system AMP cat.5 - тел.за монтаж в пач панел или еквивалент</t>
  </si>
  <si>
    <t>Доставка и монтаж на КИТ за монтаж наклонен изход AMP CO+ система - комплект или еквивалент</t>
  </si>
  <si>
    <t>Доставка и монтаж на  тройна рамка AMP - DIN  - покривна или еквивалент</t>
  </si>
  <si>
    <t>Доставка и монтаж на Тройна рамка KP-PK Копус Колин за вграждане в кабелен канал или еквивалент</t>
  </si>
  <si>
    <t>Доставка и монтаж на Бокс KP-PK Копус Колин за вграждане в кабелен канал или еквивалент</t>
  </si>
  <si>
    <t>Доставка и монтаж на КИТ за монтаж прав изход 45x45, AMP CO+ система - комплект или еквивалент</t>
  </si>
  <si>
    <t>Доставка и полагане на кабел RG213 AIRCOM Premium, вкл.крепежи и консумативи или еквивалент</t>
  </si>
  <si>
    <t>Газов агент FK 5-1-12, съгл. БДС EN 15004-2 или еквивалент</t>
  </si>
  <si>
    <t>Доставка и монтаж на закрепващи/носещи елементи HILTI или еквивалентни</t>
  </si>
  <si>
    <t>Доставка, монтаж и ПРС на ключ за изключване на гасенето при проверка и тест на системата, бял корпус, ICK010W или еквивалент</t>
  </si>
  <si>
    <t>Доставка и монтаж на закрепващи/носещи елементи HILTI или еквивалент</t>
  </si>
  <si>
    <t>Доставка, монтаж и ПРС ключ за изключване на гасенето при проверка и тест на системата, бял корпус, ICK010W или еквивалент</t>
  </si>
  <si>
    <t>Неприложимо</t>
  </si>
  <si>
    <t>Доставка и монтаж плътна (неостъклена),интериорна, метална, пожароустойчива врата с граница на пожароустойчивост EI30, в комплект с механизъм за самозатваряне, секретна брава, патрон и дръжки, прахово боядисана в цвят RAL7039, производство на фирма"АРП" Пловдив,   размер на вратата 92/211см; вратата е със следните характеристики: изработена от негорим материал клас А1; клас на самозатваряне и издържливост С5, с автомат за самозатваряне с плъзгащо рамо цвят сребро;  газо- и димо- уплътнена; обхватна каса изработена от стоманена поцинкована ламарина с дебелина 1,5мм; крило -сложна кутия изработена от поцинкована ламарина с дебелина 0,8мм с изолационен пълнеж с обща дебелина 65мм; 3D регулируеми панти от неръждаема стомана с лагери за интензивна употреба; пасивна защита-стоманени защитни шипове към касата на вратата 2бр; секретна пожароустойчива брава, пожароустойчиви дръжки от неръждаема стомана и секретен патрон с три ключа или еквивалентна</t>
  </si>
  <si>
    <t>Доставка и направа топлоизолация по фасади с експандиран полистирол вид"EPS StarTherm" на фирма  "Baumit" с λ≤0.035W/mK с дебелина 8см, включително дюбели, един пласт стъклотекстилна мрежа"Baumit StarTex", лепило и шпакловка "Baumit StarContact" или еквивалентна</t>
  </si>
  <si>
    <t>Доставка и монтаж алуминиев винкел 10/20мм по външни ръбове гранитогресна облицовка, цвят на профила "хром мат", положен скрито в облицовката</t>
  </si>
  <si>
    <t>Доставка и монтаж настилка в санитарни възли и коридори с гранитогресни плочи 60/30см, вид "Studio Grigio Rettificato" на фирма "Ragna"-Италия или еквивалент, вкл. грундиране на основата, фугиране и др.</t>
  </si>
  <si>
    <t>Доставка и направа настилка в стълбищна клетка с гранитогресни плочи 60/30см, вид "Studio Grigio Rettificato" на фирма "Ragna"-Италия или еквивалент, вкл. грундиране на основата, фугиране и др.</t>
  </si>
  <si>
    <t>Доставка и монтаж на настилка от мразоустойчив, нехлъзгащ се гранитогрес със сив цвят- по външни стълбища и централен вход - вид "Studio" на фирма "Ragna"-Италия или еквивалентен, вкл. грундиране на основата, фугиране и др.</t>
  </si>
  <si>
    <t>Не е необходимо</t>
  </si>
  <si>
    <t>Доставка и монтаж, вкл. укрепване на вентилаторен конвектор, инверторен за открит вертикален подов монтаж, "AERMEC", тип FCZI-300D или еквивалентен, двутръбна система, терморегулатор за управление, Qх=1,70÷2,7КВт; Qо=1,72÷2,73КВт; Nел=25Вт; U=220В; Vв-х=260÷450м³/ч., вкл. подвързване на кондезопровода и заустването му, както и електроподвързване</t>
  </si>
  <si>
    <t>Доставка и монтаж, вкл. укрепване на вентилаторен конвектор, инверторен, за открит вертикален подов монтаж, "AERMEC", тип FCZI-400D или еквивалентен, двутръбна система, терморегулатор за управление, Qх=2,20÷3,55КВт; Qо=2,14÷3,55КВт; Nел=35Вт; U=220В; Vв-х=330÷600м³/ч., вкл. подвързване на кондезопровода и заустването му, както и електроподвързване</t>
  </si>
  <si>
    <t>Доставка и монтаж, вкл. укрепване на вентилаторен конвектор, инверторен, за открит вертикален подов монтаж, "AERMEC", тип FCZI-500D или еквивалентен, двутръбна система, терморегулатор за управление, Qх=2,68÷4,25КВт; Qо=2,62÷4,22КВт; Nел=45Вт; U=220В; Vв-х=400÷720м³/ч., вкл. подвързване на кондезопровода и заустването му, както и електроподвързване</t>
  </si>
  <si>
    <t>Доставка и монтаж, вкл. укрепване на вентилаторен конвектор, инверторен, за открит хоризонтален таванен монтаж, "AERMEC", тип FCZI-900U или еквивалентен, двутръбна система, терморегулатор за управление, Qх=4,30÷6,90КВт; Qо=5,35÷7,53КВт; Nел=80Вт; U=220В; Vв-х=700÷1140м³/ч., вкл. подвързване на кондезопровода и заустването му, както и електроподвързване</t>
  </si>
  <si>
    <t>Доставка и монтаж, вкл. укрепване на вентилаторен конвектор, инверторен, за открит вертикален подов монтаж, "AERMEC", тип FCZI-300D или еквивалентен, двутръбна система, терморегулатор за управление, Qх=1,70÷2,7КВт; Qо=1,72÷2,73КВт; Nел=25Вт; U=220В; Vв-х=260÷450м³/ч. , вкл. подвързване на кондезопровода и заустването му, както и електроподвързване</t>
  </si>
  <si>
    <t>Доставка и монтаж, вкл. укрепване на вентилаторен конвектор, инверторен, за открит вертикален подов монтаж, "AERMEC", тип FCZI-400D  или еквивалентен, двутръбна система, терморегулатор за управление, Qх=2,20÷3,55КВт; Qо=2,14÷3,55КВт; Nел=35Вт; U=220В; Vв-х=330÷600м³/ч., вкл. подвързване на кондезопровода и заустването му, както и електроподвързване</t>
  </si>
  <si>
    <t>Доставка и монтаж, вкл. укрепване на вентилаторен конвектор, инверторен, за открит хоризонтален таванен монтаж, "AERMEC", тип FCZI-400U или еквивалентен, двутръбна система, терморегулатор за управление, Qх=2,20÷3,55КВт; Qо=2,14÷3,55КВт; Nел=35Вт; U=220В; Vв-х=330÷600м³/ч. , вкл. подвързване на кондезопровода и заустването му, както и електроподвързване</t>
  </si>
  <si>
    <t>Доставка и монтаж, вкл. укрепване на вентилаторен конвектор - четиристранна таванна касета за скрит монтаж в окачен таван, модел „AERMEC”, тип "FCL - 102" - или евивалентен, двутръбна система c терморегулатор за управление, трипътен терморегулиращ вентил,  Qо=10600Вт; Qх.=9000Вт; Nел.=150Вт/220В; V=560÷1350м3/ч; G=36кг., к-т с дренажна помпа, вкл. подвързване на кондезопровода и заустването му, както и електроподвързване</t>
  </si>
  <si>
    <t>Доставка и монтаж, вкл. укрепване на вентилаторен конвектор - четиристранна таванна касета за скрит монтаж в окачен таван, модел „AERMEC”, тип "FCL - 62" - или еквивалентен, двутръбна система c терморегулатор за управление, трипътен терморегулиращ вентил, Qо=6250Вт; Qх.=4980Вт; Nел.=83Вт/220В; V=380÷880м3/ч; G=22кг., к-т с дренажна помпа, вкл. подвързване на кондезопровода и заустването му, както и електроподвързване</t>
  </si>
  <si>
    <t xml:space="preserve">Доставка и монтаж на Компресорен термопомпен агреган на директно изпарение, сплит - система, вътрешно тяло за високостенен монтаж, комплект с нискотемпературна приставка, модел „MITSUBISHI”, тип "FDEN71V/FDC71VN или еквивалентен, Qо=3,6÷9,0КВт; Qх.=3,2÷8,0КВт; Nел.=2,21КВт/220В. Агрегатът да е с плавен пуск (softstart). </t>
  </si>
  <si>
    <t xml:space="preserve">Доставка и монтаж на Циркулационна помпа за тръбен монтаж  – клон 1 - климатична инсталация зона - офиси, модел "Grundfos", тип "Magna 32-120" или еквивалентна, с  G=7,0м³/ч; Н=8,0 м.в.ст;Nел.=25÷430Вт/220В, с електронно управление </t>
  </si>
  <si>
    <t xml:space="preserve">Доставка и монтаж на Циркулационна помпа за тръбен монтаж  – клон 2 - климатична инсталация зона - диспечери, модел "Grundfos", тип "Magna 32-120" или еквивалентна, с  G=11,0м³/ч; Н=8,0 м.в.ст;Nел.=25÷430Вт/220В, с електронно управление </t>
  </si>
  <si>
    <t>Доставка и монтаж на Енерговъзстановяващ рекуперативен блок (за СВ - 1 и НВ - 1 ), фирма "AERMEC", тип "UR-100" или еквивалентен,  с V=800м3/ч, комплект със смукателен  и нагнетателен вентилатори ; Н=450Ра; Neл.=2×0,56КВт/380В - 2 броя, комплект с рекуперативен топлообменник тип „въздух–въздух” с   Кеф.=50%, 2 броя фини филтри на входовете на топлообменника, кондензна тава; топлообменна секция с Qо=3,50КВт/ Qх=2,0КВт, топло/студоносител - вода с to=90/70°C; tx=7/12°C. Комплексна доставка с табло за управление, КИП и А.</t>
  </si>
  <si>
    <t>Доставка и монтаж на Енерговъзстановяващ рекуперативен блок (за СВ - 2 и НВ - 2 ), фирма "AERMEC", тип "UR-150" или еквивалентен,  с V=1200м3/ч, комплект със смукателен  и нагнетателен вентилатори ; Н=500Ра; Neл.=2×0,56КВт/380В - 2 броя, комплект с рекуперативен топлообменник тип „въздух–въздух” с   Кеф.=50%, 2 броя фини филтри на входовете на топлообменника, кондензна тава; топлообменна секция с Qо=5,0КВт/ Qх=3,0КВт, топло/студоносител - вода с to=90/70°C; tx=7/12°C.Комплексна доставка с табло за управление, КИП и А.</t>
  </si>
  <si>
    <t>Доставка и монтаж на Енерговъзстановяващ рекуперативен блок (за СВ - 3 и НВ - 3 ), фирма "AERMEC", тип "UR-210" или еквивалентен,  с V=1900м3/ч, комплект със смукателен  и нагнетателен вентилатори ; Н=650Ра; Neл.=2×1,0КВт/380В - 2 броя, комплект с рекуперативен топлообменник тип „въздух–въздух” с   Кеф.=50%, 2 броя фини филтри на входовете на топлообменника, кондензна тава; топлообменна секция с Qо=8,0КВт/ Qх=5,0КВт, топло/студоносител - вода с to=90/70°C; tx=7/12°C.сКомплексна доставка с табло за управление, КИП и А.</t>
  </si>
  <si>
    <t>Доставка и монтаж на Енерговъзстановяващ рекуперативен блок (за СВ - 4 и НВ - 4 ), фирма "AERMEC", тип "UR-330" или еквивалентен,  с V=3100м3/ч, комплект със смукателен  и нагнетателен вентилатори ; Н=650Ра; Neл.=2×2,0КВт/380В - 2 броя, комплект с рекуперативен топлообменник тип „въздух–въздух” с   Кеф.=50%, 2 броя фини филтри на входовете на топлообменника, кондензна тава; топлообменна секция с Qо=12,0КВт/ Qх=7,0КВт, топло/студоносител - вода с to=90/70°C; tx=7/12°C.сКомплексна доставка с табло за управление, КИП и А.</t>
  </si>
  <si>
    <t>Доставка и монтаж на 2 бр. контакти тип Шуко в кабелен канал,  в комплект с рамка, серия "Valena" на фирма  "Legrand" или еквивалент</t>
  </si>
  <si>
    <t>Доставка и монтаж на 2 бр. контакти тип Шуко на стена открит м-ж,  в комплект с рамка, серия "Valena" на фирма  "Legrand" или еквивалент</t>
  </si>
  <si>
    <t>Доставка и монтаж Неръждаем кръстовиден съединител 1.4301 "OBO BETTERMANN" или еквивалентен</t>
  </si>
  <si>
    <t>Доставка и монтаж Rack шкаф 600х1000х2000, Арт. № CI 0101.001 или еквивалент, окомплектован:
- Рамка TS8 ш/в/д 600х2000х1000 мм, Арт. № 7867,73;
- Шина 17х73 мм вътрешно за 1000 мм - 4 бр. в к-т  , Арт. № 8612;
- Покривна плоча за изрязване на входове за кабели, Арт. № 7826,605;
- Панел 2U с вход за кабели с вградени четки, RAL 7035, Арт. № 7150,535;
- Кабелен вход полиамид, Арт. № 2411,64;
-19“ заварена рамка 42U за тежко оборудване за монтаж в TS шкаф с ш/в 600x2000, Арт. № 7856,719;
- Метална вентилирана врата DK-TS 600х2000, Арт. № 7824,203;
- Прибрана дръжка, “Comfort handle“, RAL 7035, Арт. № 8611,02;
- Отварящ бутон за дръжка “Комфорт“ прибрана, Арт. № 8611,19;
- Отварящ бутон за дръжка “Комфорт“ semi-cylinder, Арт. № 2468;
- Заключващи насрещници за врата TS - 4 бр в к-т, Арт. № 8800,04;
- Метална вентилирана врата DK-TS 600х2000, Арт. № 7824,36;
- Комплект за външно свързване на шкафове TS8 - 6 планки в к-т, Арт. №8800,49;
- Заземителна шина 15х5х450 мм, до 200А, с 2 броя изолатори, 20 точки за свързване и 2 точки за свързване 25 мм2, Арт. № 7113;
- Централна заземителна планка, Арт. № 7829,2;
- Винт М6 /50бр/ с пластмасова шайба, за монтаж на оборудване върху 19“ профили, Арт. № 7094,1;
- Плаваща гайка М6 (50 бр.), за монтаж на оборудване върху 19“ профили, Арт. №2092,2;
- Захранваща изолирана конзола PSM, Арт. № 7856,015;
- Захранващ модул за шина PSM с 2x3хIEC C13 гнезда захранвани от 2 отделни кръга, Арт. № 7856,081;
- Монтажен комплект за PSM шина върху TS рамка, Арт. № 7856,011;
- Кабелно заключване C13 за PSM шина, Арт. № 7856,013;
- Страници с винтове 2000х1000 мм – к-т 2 бр, IP55, Арт. № 8100,235</t>
  </si>
  <si>
    <t>Доставка и монтаж на Комуникационна Рамка 1-47НЕ /800х300х2200/ Проив.№ XAT1115739 или еквивалент
TS-частична рама TS8 – 2бр Проив.№ XAT0103346
19 цола монтажна рама 47 U – 2 бр Проив.№ 7856734
Цокълни елементи комплект – 1 бр Проив.№ 8601800
Хоризонтална скоба TS/TS – 1 бр Проив.№ TS 8800500
Държач за кабелен маншон – 1 бр Проив.№ XAT1115657
Мрежова планка 7 щепсела – 1 бр Проив.№ 7240210
Мрежова планка 12 щепсела – 1 бр Проив.№ 7240200
Кабелен маншон 120х90 – 10 бр Проив.№ 7111900
Заземителна шина, хоризонтална – 1 бр Проив.№ 7113000
Асиметрична лента 330x90/70mm  – 4 бр Проив.№ 7220600
Гайка M6 – 200 бр Проив.№ 2092200
Винт M6 – 200 бр Проив.№ 7094100</t>
  </si>
  <si>
    <t>Доствка и монтаж на пач Панел 24-портов CO+ system неокомплектован 19” cat. 6/7
- Възможности до 2.0 GHz;
-180 градусов кабелен извод и кабелна скоба (куплунг);
- включително 24 крайна фиксираща кабелни превръзки, както и скрепителни елементи за монтиране на приставките 
или еквивалент</t>
  </si>
  <si>
    <t>Доставка,монтаж и ПРС на трираменен двупосочен турникет тип „Колона”, предназначен за работа с контролер за контрол на достъп, работно напрежение на електромагнитите 12VDC, с платка против превъртане на рамената, с корпус от неръждаема стомана, за монтаж на открито подложен на преки атмосферни влияния (дъжд, сняг и други), IP65, -20оС до +60оС</t>
  </si>
  <si>
    <t xml:space="preserve">Доставка, монтаж и ПРС на контролер за една врата/турникет/плъзгащ портал двустранно или две врати/турникети/плъзгащи портали едностранно, вход за 2 четеца или четци-приемници за дистанционни, капацитет поне 10000 карти/дистанционни, памет поне 10000 събития, Ethernet интерфейс, LAN и CAN портове, работа с LEGIC RF, ISO 15693 и ISO 14443 RFID стандарти , Data/Clock комуникационен протокол за връзка с четци на карти и с четци-приемници за дистанционни, захранване 12-14V DC, консумация 90mA, съвместим за работа със софтуер MCS-2000 - производство на Синхрон-С ООД, в метална кутия IP31, с място за акумулатор 7Ah - MCS-AC01-6S2 </t>
  </si>
  <si>
    <t>Доставка, монтаж и ПРС на устройство крайно УК /вид съобразно адресируем входно-изходен модул IOM 331/ или еквивалент</t>
  </si>
  <si>
    <t>Доставка, монтаж и ПРС на комплект – капилярна тръба, тройник, плоска глава 059-001 или еквивалентна</t>
  </si>
  <si>
    <t>Описание продукти/материали и др.</t>
  </si>
  <si>
    <r>
      <rPr>
        <sz val="9"/>
        <rFont val="Frutiger Next for EVN Light"/>
        <family val="2"/>
      </rPr>
      <t>Колона 7:</t>
    </r>
    <r>
      <rPr>
        <b/>
        <sz val="9"/>
        <rFont val="Frutiger Next for EVN Light"/>
        <family val="2"/>
      </rPr>
      <t xml:space="preserve"> </t>
    </r>
    <r>
      <rPr>
        <sz val="9"/>
        <rFont val="Frutiger Next for EVN Light"/>
        <family val="2"/>
      </rPr>
      <t>Формира се от сбора на колона 5 и колона 6 и представлява</t>
    </r>
    <r>
      <rPr>
        <b/>
        <sz val="9"/>
        <rFont val="Frutiger Next for EVN Light"/>
        <family val="2"/>
      </rPr>
      <t xml:space="preserve"> </t>
    </r>
    <r>
      <rPr>
        <sz val="9"/>
        <rFont val="Frutiger Next for EVN Light"/>
        <family val="2"/>
      </rPr>
      <t xml:space="preserve">единичната стойност за изпълнение на единично количество от съответната дейност (формулата е заложена в клетката). Стойността трябва да съдържа всички разходи за цялостно изпълнение на позицията, дори и да не са описани конкретни дейности /и ако същите не са отделени в отделна позиция от количествената сметка/. </t>
    </r>
    <r>
      <rPr>
        <i/>
        <u val="single"/>
        <sz val="9"/>
        <rFont val="Frutiger Next for EVN Light"/>
        <family val="2"/>
      </rPr>
      <t>Пример:</t>
    </r>
    <r>
      <rPr>
        <sz val="9"/>
        <rFont val="Frutiger Next for EVN Light"/>
        <family val="2"/>
      </rPr>
      <t xml:space="preserve"> "Полагане на мазилка" - освен трудът и материалите за направа на мазилката следва да се включат и всички дейности и материали предхождащи мазилката - почистване на основата, обезпрашаване, грундиране и др. </t>
    </r>
  </si>
  <si>
    <t>Направа на хидравлична проба по тръби</t>
  </si>
  <si>
    <t>Направа на хидравлична и топла проба по топлообменни секции</t>
  </si>
  <si>
    <t>Доставка и монтаж осв.тяло EXIT 2 faces EXIT 2F или еквивалент</t>
  </si>
  <si>
    <t xml:space="preserve">Да се има предвид договора за сервизно техническо поддържане в  т.VI, чл.6.(1). За поз.1 ,2, 3.1, 3.2, 3.3, 3.4 и 4, съгласно което в колона 7 се вписва единичната цена за един брой обслужване на съответната инсталация. </t>
  </si>
  <si>
    <t>Колона 9: 
- Когато Участникът ще използва описаните, като примерни от Възложителя продукти/материали и др., в колона 9 не се попълва нищо за тези позиции (Участникът приема така посочените от Възложителя продукти/материали и др. и ще ги използва за цялостното изпълнение на тези позиции).
- Когато позицията не изисква влагането на продукти/материали и др. в колоната е записано "Неприложимо".  
- В случай, че за цялостното изпълнение на определена позиция Участникът ще използва еквивалентен на посочения от Възложителя продукт/материал и др., Участникът описва подробно продукта/материала и др. в следната последователност: Производител, марка, вид, модел, в зависимост от приложимостта му към позицията. 
- В случай, че за определена позиция Възложителя не е посочил конкретен производител, марка, вид, модел на продукт/материал и др, но в колона 9 е записано „Производител, марка, вид, модел“, Участникът описва в същата последователност предлагания от него продукт за цялостно изпълнение на съответната позиция, с параметри и характеристики покриващи минималните изисквания на Възложителя в настоящата процедура. 
- В случай, че за определена позиция Възложителят не е посочил и няма предпочитания към конкретен производител, марка, вид, модел на продукт/материал и др., в колона 9 е записано "Не е необходимо". Участникът не описва предлагания от него продукт. Това не освобождава Участникът от използването на продукти/материали и др. с параметри и характеристики покриващи минималните изисквания на Възложителя в настоящата процедура.</t>
  </si>
  <si>
    <t>1. Участникът може да предостави всякаква допълнителна графична, текстова и др. документация в подкрепа на техническата си оферта.</t>
  </si>
  <si>
    <t>Указания за попълване на документа в частта: Сервизно техническо поддържане в рамките на гаранционния срок:</t>
  </si>
  <si>
    <t>Доставка на материали на база представяне на фактура за закупуване на материал, посочен на съответния официален и/или публично достъпен ценови списък на съответния производител, за резервните части за съответните цялостно и/или частично изградени системи и инсталации по поддръжката, които е необходимо да бъдат вложени, при възникване на извънгаранционни събития.
Предложението за промяна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</si>
  <si>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Предоставяне на услуги на база предоставена фактура
В случай, че видът на услугата не се съдържа в ценовото предложение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промяна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</si>
  <si>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Доставка на материали според интернет индекс
Доставка на материали, които не са предвидени в обхвата на ценовото предложение,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</si>
  <si>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Доставка на материали на база представяне на фактура
В случай, че видът на материала не се съдържа в ценовото предложение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промяна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</si>
  <si>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Предоставяне на услуги според интернет индекс
Предоставянето на услуги, които не са предвидени в ценовото предложение,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изпращанe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</si>
  <si>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 xml:space="preserve">За позиция 5.2 Възложителят предварително е определил прогнозно очаквана стойност на материалите, които ще са необходими за изпълнение на конкретната позиция. За калкулиране в ценовото сравнение на стойностите за позиция 5.2, Участникът трябва да попълни единствено предлагания него коефициент в колона материал (колона 6). Произведението от предложения коефициент и определената прогнозна стойност на материалите ще определи стойността на позицията за направа на ценово сравнение. </t>
  </si>
  <si>
    <t>921.1</t>
  </si>
  <si>
    <t>921.2</t>
  </si>
  <si>
    <t>921.3</t>
  </si>
  <si>
    <t>921.4</t>
  </si>
  <si>
    <t xml:space="preserve">За поз.921.1, 921.2, 921.3, 921.4 Възложителя предварително е определил прогнозно очаквана стойност на доставките/услугите, които ще са необходими за изпълнение на предмета на договора. За калкулиране в ценовото сравнение на стойностите за тези позиции (921.1, 921.2, 921.3 и 921.4), Участникът трябва да попълни единствено предлаганите от него коефициенти в колона материал (колона 6). Произведението от предложения коефициент и определената прогнозна стойност на доставките/услугите ще определи стойността на позицията за направа на ценово сравнение. </t>
  </si>
  <si>
    <t>ЦЕНОВО ПРЕДЛОЖЕНИЕ от участник ……………………………………………..…………… , към процедура на договаряне с предварителна покана за участие № 393-ЕР-18-СЕ-С-З, с предмет: 
„Изграждане на Административна сграда за Диспечерски център - гр. Пловдив”</t>
  </si>
  <si>
    <t>Отоплителна инсталация за санитарни и общи помещения: клон 3.</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</si>
</sst>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0"/>
    <numFmt numFmtId="182" formatCode="000.00"/>
    <numFmt numFmtId="183" formatCode="0.000"/>
    <numFmt numFmtId="184" formatCode="0.0000"/>
    <numFmt numFmtId="185" formatCode="0.00000"/>
    <numFmt numFmtId="186" formatCode="0.0"/>
    <numFmt numFmtId="187" formatCode="#,##0.00\ _л_в_."/>
    <numFmt numFmtId="188" formatCode="#,##0.000\ _л_в_."/>
    <numFmt numFmtId="189" formatCode="#,##0.00\ &quot;лв.&quot;"/>
    <numFmt numFmtId="190" formatCode="&quot;Yes&quot;;&quot;Yes&quot;;&quot;No&quot;"/>
    <numFmt numFmtId="191" formatCode="&quot;True&quot;;&quot;True&quot;;&quot;False&quot;"/>
    <numFmt numFmtId="192" formatCode="&quot;On&quot;;&quot;On&quot;;&quot;Off&quot;"/>
    <numFmt numFmtId="193" formatCode="[$€-2]\ #,##0.00_);[Red]\([$€-2]\ #,##0.00\)"/>
  </numFmts>
  <fonts count="51">
    <font>
      <sz val="10"/>
      <name val="Arial"/>
      <family val="0"/>
    </font>
    <font>
      <u val="single"/>
      <sz val="10"/>
      <color indexed="12"/>
      <name val="Arial"/>
      <family val="0"/>
    </font>
    <font>
      <sz val="11"/>
      <color indexed="8"/>
      <name val="Calibri"/>
      <family val="2"/>
    </font>
    <font>
      <sz val="10"/>
      <name val="Helv"/>
      <family val="0"/>
    </font>
    <font>
      <b/>
      <sz val="10"/>
      <name val="Frutiger Next for EVN Light"/>
      <family val="2"/>
    </font>
    <font>
      <sz val="10"/>
      <name val="Frutiger Next for EVN Light"/>
      <family val="2"/>
    </font>
    <font>
      <b/>
      <sz val="7"/>
      <name val="Frutiger Next for EVN Light"/>
      <family val="2"/>
    </font>
    <font>
      <b/>
      <sz val="9"/>
      <name val="Frutiger Next for EVN Light"/>
      <family val="2"/>
    </font>
    <font>
      <sz val="9"/>
      <name val="Frutiger Next for EVN Light"/>
      <family val="2"/>
    </font>
    <font>
      <b/>
      <u val="single"/>
      <sz val="9"/>
      <name val="Frutiger Next for EVN Light"/>
      <family val="2"/>
    </font>
    <font>
      <i/>
      <sz val="10"/>
      <name val="Frutiger Next for EVN Light"/>
      <family val="2"/>
    </font>
    <font>
      <b/>
      <i/>
      <sz val="10"/>
      <name val="Frutiger Next for EVN Light"/>
      <family val="2"/>
    </font>
    <font>
      <i/>
      <u val="single"/>
      <sz val="9"/>
      <name val="Frutiger Next for EVN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Frutiger Next for EVN Light"/>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Frutiger Next for EVN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0" fontId="3"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2" fillId="0" borderId="0">
      <alignment/>
      <protection/>
    </xf>
    <xf numFmtId="0" fontId="3" fillId="0" borderId="0">
      <alignment/>
      <protection/>
    </xf>
  </cellStyleXfs>
  <cellXfs count="132">
    <xf numFmtId="0" fontId="0" fillId="0" borderId="0" xfId="0" applyAlignment="1">
      <alignment/>
    </xf>
    <xf numFmtId="0" fontId="5" fillId="0" borderId="10" xfId="0" applyFont="1" applyBorder="1" applyAlignment="1" applyProtection="1">
      <alignment/>
      <protection locked="0"/>
    </xf>
    <xf numFmtId="0" fontId="10" fillId="0" borderId="10" xfId="0" applyFont="1" applyBorder="1" applyAlignment="1" applyProtection="1">
      <alignment/>
      <protection locked="0"/>
    </xf>
    <xf numFmtId="0" fontId="11" fillId="0" borderId="10" xfId="0" applyFont="1" applyBorder="1" applyAlignment="1" applyProtection="1">
      <alignment/>
      <protection locked="0"/>
    </xf>
    <xf numFmtId="0" fontId="10" fillId="33" borderId="10" xfId="0" applyFont="1" applyFill="1" applyBorder="1" applyAlignment="1" applyProtection="1">
      <alignment/>
      <protection locked="0"/>
    </xf>
    <xf numFmtId="0" fontId="50" fillId="0" borderId="10" xfId="0" applyFont="1" applyBorder="1" applyAlignment="1" applyProtection="1">
      <alignment/>
      <protection locked="0"/>
    </xf>
    <xf numFmtId="0" fontId="5" fillId="0" borderId="11" xfId="0" applyFont="1" applyBorder="1" applyAlignment="1" applyProtection="1">
      <alignment/>
      <protection locked="0"/>
    </xf>
    <xf numFmtId="0" fontId="10" fillId="0" borderId="11" xfId="0" applyFont="1" applyBorder="1" applyAlignment="1" applyProtection="1">
      <alignment/>
      <protection locked="0"/>
    </xf>
    <xf numFmtId="0" fontId="4" fillId="0" borderId="11" xfId="0" applyFont="1" applyBorder="1" applyAlignment="1" applyProtection="1">
      <alignment/>
      <protection locked="0"/>
    </xf>
    <xf numFmtId="0" fontId="5" fillId="0" borderId="11" xfId="0" applyFont="1" applyFill="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horizontal="right"/>
      <protection locked="0"/>
    </xf>
    <xf numFmtId="4" fontId="5" fillId="0" borderId="10" xfId="0" applyNumberFormat="1" applyFont="1" applyBorder="1" applyAlignment="1" applyProtection="1">
      <alignment/>
      <protection locked="0"/>
    </xf>
    <xf numFmtId="4" fontId="5" fillId="0" borderId="10" xfId="0" applyNumberFormat="1" applyFont="1" applyBorder="1" applyAlignment="1" applyProtection="1">
      <alignment horizontal="right" vertical="center"/>
      <protection locked="0"/>
    </xf>
    <xf numFmtId="4" fontId="10" fillId="0" borderId="10" xfId="0" applyNumberFormat="1" applyFont="1" applyBorder="1" applyAlignment="1" applyProtection="1">
      <alignment/>
      <protection locked="0"/>
    </xf>
    <xf numFmtId="4" fontId="10" fillId="33" borderId="10" xfId="0" applyNumberFormat="1" applyFont="1" applyFill="1" applyBorder="1" applyAlignment="1" applyProtection="1">
      <alignment/>
      <protection locked="0"/>
    </xf>
    <xf numFmtId="4" fontId="5" fillId="0" borderId="11" xfId="0" applyNumberFormat="1" applyFont="1" applyBorder="1" applyAlignment="1" applyProtection="1">
      <alignment/>
      <protection locked="0"/>
    </xf>
    <xf numFmtId="4" fontId="10" fillId="0" borderId="11" xfId="0" applyNumberFormat="1" applyFont="1" applyBorder="1" applyAlignment="1" applyProtection="1">
      <alignment/>
      <protection locked="0"/>
    </xf>
    <xf numFmtId="4" fontId="5" fillId="0" borderId="11" xfId="0" applyNumberFormat="1" applyFont="1" applyFill="1" applyBorder="1" applyAlignment="1" applyProtection="1">
      <alignment/>
      <protection locked="0"/>
    </xf>
    <xf numFmtId="4" fontId="5" fillId="0" borderId="11" xfId="0" applyNumberFormat="1" applyFont="1" applyFill="1" applyBorder="1" applyAlignment="1" applyProtection="1">
      <alignment vertical="top" wrapText="1"/>
      <protection locked="0"/>
    </xf>
    <xf numFmtId="4" fontId="50" fillId="0" borderId="10" xfId="0" applyNumberFormat="1" applyFont="1" applyFill="1" applyBorder="1" applyAlignment="1" applyProtection="1">
      <alignment horizontal="right" vertical="center"/>
      <protection locked="0"/>
    </xf>
    <xf numFmtId="4" fontId="50" fillId="0" borderId="11" xfId="0" applyNumberFormat="1" applyFont="1" applyFill="1" applyBorder="1" applyAlignment="1" applyProtection="1">
      <alignment vertical="top" wrapText="1"/>
      <protection locked="0"/>
    </xf>
    <xf numFmtId="4" fontId="5" fillId="0" borderId="10" xfId="0" applyNumberFormat="1" applyFont="1" applyFill="1" applyBorder="1" applyAlignment="1" applyProtection="1">
      <alignment horizontal="right" vertical="center"/>
      <protection locked="0"/>
    </xf>
    <xf numFmtId="0" fontId="5" fillId="0" borderId="0" xfId="0" applyFont="1" applyAlignment="1" applyProtection="1">
      <alignment/>
      <protection/>
    </xf>
    <xf numFmtId="1" fontId="4" fillId="0" borderId="11" xfId="0" applyNumberFormat="1" applyFont="1" applyFill="1" applyBorder="1" applyAlignment="1" applyProtection="1" quotePrefix="1">
      <alignment horizontal="center" vertical="center" wrapText="1"/>
      <protection/>
    </xf>
    <xf numFmtId="0" fontId="4" fillId="0" borderId="11" xfId="0" applyFont="1" applyFill="1" applyBorder="1" applyAlignment="1" applyProtection="1">
      <alignment horizontal="center" vertical="center" wrapText="1"/>
      <protection/>
    </xf>
    <xf numFmtId="2"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5" fillId="0" borderId="0" xfId="0" applyFont="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right" vertical="center"/>
      <protection/>
    </xf>
    <xf numFmtId="4" fontId="5" fillId="0" borderId="10" xfId="0" applyNumberFormat="1" applyFont="1" applyBorder="1" applyAlignment="1" applyProtection="1">
      <alignment vertical="center"/>
      <protection/>
    </xf>
    <xf numFmtId="4" fontId="5" fillId="0" borderId="10" xfId="0" applyNumberFormat="1" applyFont="1" applyBorder="1" applyAlignment="1" applyProtection="1">
      <alignment/>
      <protection/>
    </xf>
    <xf numFmtId="4" fontId="5" fillId="0" borderId="10" xfId="0" applyNumberFormat="1" applyFont="1" applyBorder="1" applyAlignment="1" applyProtection="1">
      <alignment horizontal="right" vertical="center"/>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2" fontId="5" fillId="33" borderId="10" xfId="0" applyNumberFormat="1" applyFont="1" applyFill="1" applyBorder="1" applyAlignment="1" applyProtection="1">
      <alignment horizontal="center" vertical="center"/>
      <protection/>
    </xf>
    <xf numFmtId="2" fontId="10" fillId="33" borderId="10" xfId="0" applyNumberFormat="1" applyFont="1" applyFill="1" applyBorder="1" applyAlignment="1" applyProtection="1">
      <alignment horizontal="center" vertical="center"/>
      <protection/>
    </xf>
    <xf numFmtId="4" fontId="10" fillId="0" borderId="10" xfId="0" applyNumberFormat="1" applyFont="1" applyBorder="1" applyAlignment="1" applyProtection="1">
      <alignment vertical="center"/>
      <protection/>
    </xf>
    <xf numFmtId="0" fontId="10" fillId="0" borderId="0" xfId="0" applyFont="1" applyAlignment="1" applyProtection="1">
      <alignment/>
      <protection/>
    </xf>
    <xf numFmtId="0" fontId="11" fillId="33" borderId="10" xfId="0" applyFont="1" applyFill="1" applyBorder="1" applyAlignment="1" applyProtection="1">
      <alignment horizontal="right" vertical="center" wrapText="1"/>
      <protection/>
    </xf>
    <xf numFmtId="4" fontId="4" fillId="0" borderId="10" xfId="0" applyNumberFormat="1" applyFont="1" applyBorder="1" applyAlignment="1" applyProtection="1">
      <alignment horizontal="right" vertical="center"/>
      <protection/>
    </xf>
    <xf numFmtId="2" fontId="11" fillId="33" borderId="10" xfId="0" applyNumberFormat="1" applyFont="1" applyFill="1" applyBorder="1" applyAlignment="1" applyProtection="1">
      <alignment horizontal="right" vertical="center"/>
      <protection/>
    </xf>
    <xf numFmtId="4" fontId="11" fillId="0" borderId="10" xfId="0" applyNumberFormat="1" applyFont="1" applyBorder="1" applyAlignment="1" applyProtection="1">
      <alignment vertical="center"/>
      <protection/>
    </xf>
    <xf numFmtId="4" fontId="11" fillId="0" borderId="10" xfId="0" applyNumberFormat="1" applyFont="1" applyBorder="1" applyAlignment="1" applyProtection="1">
      <alignment horizontal="right" vertical="center"/>
      <protection/>
    </xf>
    <xf numFmtId="0" fontId="11" fillId="0" borderId="0" xfId="0" applyFont="1" applyAlignment="1" applyProtection="1">
      <alignment/>
      <protection/>
    </xf>
    <xf numFmtId="2" fontId="10" fillId="33" borderId="10" xfId="0" applyNumberFormat="1" applyFont="1" applyFill="1" applyBorder="1" applyAlignment="1" applyProtection="1">
      <alignment horizontal="right" vertical="center"/>
      <protection/>
    </xf>
    <xf numFmtId="4" fontId="10" fillId="0" borderId="10" xfId="0" applyNumberFormat="1" applyFont="1" applyBorder="1" applyAlignment="1" applyProtection="1">
      <alignment horizontal="right" vertical="center"/>
      <protection/>
    </xf>
    <xf numFmtId="4" fontId="10" fillId="33" borderId="10" xfId="0" applyNumberFormat="1" applyFont="1" applyFill="1" applyBorder="1" applyAlignment="1" applyProtection="1">
      <alignment vertical="center"/>
      <protection/>
    </xf>
    <xf numFmtId="4" fontId="5" fillId="33" borderId="10" xfId="0" applyNumberFormat="1" applyFont="1" applyFill="1" applyBorder="1" applyAlignment="1" applyProtection="1">
      <alignment horizontal="right" vertical="center"/>
      <protection/>
    </xf>
    <xf numFmtId="0" fontId="10" fillId="33" borderId="0" xfId="0" applyFont="1" applyFill="1" applyAlignment="1" applyProtection="1">
      <alignment/>
      <protection/>
    </xf>
    <xf numFmtId="0" fontId="5"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2" fontId="5" fillId="33" borderId="11" xfId="0" applyNumberFormat="1" applyFont="1" applyFill="1" applyBorder="1" applyAlignment="1" applyProtection="1">
      <alignment horizontal="center" vertical="center"/>
      <protection/>
    </xf>
    <xf numFmtId="4" fontId="5" fillId="0" borderId="11" xfId="0" applyNumberFormat="1" applyFont="1" applyBorder="1" applyAlignment="1" applyProtection="1">
      <alignment vertical="center"/>
      <protection/>
    </xf>
    <xf numFmtId="4" fontId="5" fillId="0" borderId="11" xfId="0" applyNumberFormat="1" applyFont="1" applyBorder="1" applyAlignment="1" applyProtection="1">
      <alignment/>
      <protection/>
    </xf>
    <xf numFmtId="0" fontId="10"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2" fontId="10" fillId="33" borderId="11" xfId="0" applyNumberFormat="1" applyFont="1" applyFill="1" applyBorder="1" applyAlignment="1" applyProtection="1">
      <alignment horizontal="right" vertical="center"/>
      <protection/>
    </xf>
    <xf numFmtId="4" fontId="10" fillId="0" borderId="11" xfId="0" applyNumberFormat="1" applyFont="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right" vertical="center"/>
      <protection/>
    </xf>
    <xf numFmtId="4" fontId="4" fillId="0" borderId="11" xfId="0" applyNumberFormat="1" applyFont="1" applyBorder="1" applyAlignment="1" applyProtection="1">
      <alignment vertical="center"/>
      <protection/>
    </xf>
    <xf numFmtId="4" fontId="4" fillId="0" borderId="11" xfId="0" applyNumberFormat="1" applyFont="1" applyBorder="1" applyAlignment="1" applyProtection="1">
      <alignment horizontal="right" vertical="center"/>
      <protection/>
    </xf>
    <xf numFmtId="0" fontId="4" fillId="0" borderId="0" xfId="0" applyFont="1" applyAlignment="1" applyProtection="1">
      <alignment/>
      <protection/>
    </xf>
    <xf numFmtId="4" fontId="10" fillId="0" borderId="11" xfId="0" applyNumberFormat="1" applyFont="1" applyBorder="1" applyAlignment="1" applyProtection="1">
      <alignment horizontal="right" vertical="center"/>
      <protection/>
    </xf>
    <xf numFmtId="2" fontId="5" fillId="33" borderId="11" xfId="0" applyNumberFormat="1" applyFont="1" applyFill="1" applyBorder="1" applyAlignment="1" applyProtection="1">
      <alignment horizontal="center"/>
      <protection/>
    </xf>
    <xf numFmtId="0" fontId="5" fillId="0" borderId="11" xfId="0" applyFont="1" applyFill="1" applyBorder="1" applyAlignment="1" applyProtection="1">
      <alignment horizontal="left" vertical="center" wrapText="1"/>
      <protection/>
    </xf>
    <xf numFmtId="2" fontId="5" fillId="0" borderId="11" xfId="0" applyNumberFormat="1" applyFont="1" applyFill="1" applyBorder="1" applyAlignment="1" applyProtection="1">
      <alignment horizontal="center"/>
      <protection/>
    </xf>
    <xf numFmtId="4" fontId="5" fillId="0" borderId="11" xfId="0" applyNumberFormat="1" applyFont="1" applyFill="1" applyBorder="1" applyAlignment="1" applyProtection="1">
      <alignment vertical="center"/>
      <protection/>
    </xf>
    <xf numFmtId="0" fontId="5" fillId="0" borderId="11" xfId="0" applyFont="1" applyFill="1" applyBorder="1" applyAlignment="1" applyProtection="1">
      <alignment/>
      <protection/>
    </xf>
    <xf numFmtId="0" fontId="5" fillId="0" borderId="0" xfId="0" applyFont="1" applyFill="1" applyAlignment="1" applyProtection="1">
      <alignment/>
      <protection/>
    </xf>
    <xf numFmtId="2" fontId="10" fillId="33" borderId="11" xfId="0" applyNumberFormat="1" applyFont="1" applyFill="1" applyBorder="1" applyAlignment="1" applyProtection="1">
      <alignment horizontal="center"/>
      <protection/>
    </xf>
    <xf numFmtId="0" fontId="11" fillId="33" borderId="11" xfId="0" applyFont="1" applyFill="1" applyBorder="1" applyAlignment="1" applyProtection="1">
      <alignment horizontal="center" vertical="center" wrapText="1"/>
      <protection/>
    </xf>
    <xf numFmtId="0" fontId="11" fillId="33" borderId="11" xfId="0" applyFont="1" applyFill="1" applyBorder="1" applyAlignment="1" applyProtection="1">
      <alignment horizontal="right" vertical="center" wrapText="1"/>
      <protection/>
    </xf>
    <xf numFmtId="2" fontId="11" fillId="33" borderId="11" xfId="0" applyNumberFormat="1" applyFont="1" applyFill="1" applyBorder="1" applyAlignment="1" applyProtection="1">
      <alignment horizontal="center"/>
      <protection/>
    </xf>
    <xf numFmtId="4" fontId="11" fillId="0" borderId="11" xfId="0" applyNumberFormat="1" applyFont="1" applyBorder="1" applyAlignment="1" applyProtection="1">
      <alignment vertical="center"/>
      <protection/>
    </xf>
    <xf numFmtId="4" fontId="11" fillId="0" borderId="11" xfId="0" applyNumberFormat="1" applyFont="1" applyBorder="1" applyAlignment="1" applyProtection="1">
      <alignment horizontal="right" vertical="center"/>
      <protection/>
    </xf>
    <xf numFmtId="0" fontId="11" fillId="33" borderId="11" xfId="0" applyFont="1" applyFill="1" applyBorder="1" applyAlignment="1" applyProtection="1">
      <alignment horizontal="left" vertical="center" wrapText="1"/>
      <protection/>
    </xf>
    <xf numFmtId="2" fontId="5" fillId="33" borderId="11" xfId="0" applyNumberFormat="1" applyFont="1" applyFill="1" applyBorder="1" applyAlignment="1" applyProtection="1">
      <alignment horizontal="right" vertical="center"/>
      <protection/>
    </xf>
    <xf numFmtId="4" fontId="5" fillId="0" borderId="11" xfId="0" applyNumberFormat="1" applyFont="1" applyBorder="1" applyAlignment="1" applyProtection="1">
      <alignment horizontal="right" vertical="center"/>
      <protection/>
    </xf>
    <xf numFmtId="2" fontId="11" fillId="33" borderId="11" xfId="0" applyNumberFormat="1" applyFont="1" applyFill="1" applyBorder="1" applyAlignment="1" applyProtection="1">
      <alignment horizontal="right" vertical="center"/>
      <protection/>
    </xf>
    <xf numFmtId="2" fontId="10" fillId="33" borderId="11" xfId="0" applyNumberFormat="1" applyFont="1" applyFill="1" applyBorder="1" applyAlignment="1" applyProtection="1">
      <alignment horizontal="center" vertical="center"/>
      <protection/>
    </xf>
    <xf numFmtId="0" fontId="11" fillId="0" borderId="0" xfId="0" applyFont="1" applyAlignment="1" applyProtection="1">
      <alignment horizontal="right"/>
      <protection/>
    </xf>
    <xf numFmtId="0" fontId="4" fillId="33" borderId="11" xfId="0" applyFont="1" applyFill="1" applyBorder="1" applyAlignment="1" applyProtection="1">
      <alignment horizontal="right" vertical="center" wrapText="1"/>
      <protection/>
    </xf>
    <xf numFmtId="0" fontId="4" fillId="0" borderId="11" xfId="0" applyFont="1" applyFill="1" applyBorder="1" applyAlignment="1" applyProtection="1">
      <alignment horizontal="left" vertical="center" wrapText="1"/>
      <protection/>
    </xf>
    <xf numFmtId="2" fontId="4"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right" vertical="center"/>
      <protection/>
    </xf>
    <xf numFmtId="2" fontId="5"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right" vertical="center"/>
      <protection/>
    </xf>
    <xf numFmtId="4" fontId="5" fillId="0" borderId="0" xfId="0" applyNumberFormat="1" applyFont="1" applyAlignment="1" applyProtection="1">
      <alignment vertical="center"/>
      <protection/>
    </xf>
    <xf numFmtId="4" fontId="5" fillId="0" borderId="0" xfId="0" applyNumberFormat="1" applyFont="1" applyAlignment="1" applyProtection="1">
      <alignment/>
      <protection/>
    </xf>
    <xf numFmtId="4" fontId="5" fillId="0" borderId="0" xfId="0" applyNumberFormat="1" applyFont="1" applyAlignment="1" applyProtection="1">
      <alignment horizontal="right" vertical="center"/>
      <protection/>
    </xf>
    <xf numFmtId="0" fontId="7" fillId="0" borderId="0" xfId="0" applyFont="1" applyAlignment="1" applyProtection="1">
      <alignment vertical="center"/>
      <protection/>
    </xf>
    <xf numFmtId="0" fontId="5" fillId="0" borderId="0" xfId="0" applyFont="1" applyAlignment="1" applyProtection="1">
      <alignment/>
      <protection/>
    </xf>
    <xf numFmtId="0" fontId="8" fillId="0" borderId="0" xfId="0" applyFont="1" applyFill="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protection/>
    </xf>
    <xf numFmtId="4" fontId="5" fillId="0" borderId="0" xfId="0" applyNumberFormat="1" applyFont="1" applyFill="1" applyAlignment="1" applyProtection="1">
      <alignment vertical="center"/>
      <protection/>
    </xf>
    <xf numFmtId="4" fontId="5" fillId="0" borderId="0" xfId="0" applyNumberFormat="1" applyFont="1" applyFill="1" applyAlignment="1" applyProtection="1">
      <alignment/>
      <protection/>
    </xf>
    <xf numFmtId="4" fontId="5" fillId="0" borderId="0" xfId="0" applyNumberFormat="1" applyFont="1" applyFill="1" applyAlignment="1" applyProtection="1">
      <alignment horizontal="right" vertical="center"/>
      <protection/>
    </xf>
    <xf numFmtId="0" fontId="9" fillId="0" borderId="0" xfId="0"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vertical="center"/>
      <protection/>
    </xf>
    <xf numFmtId="4" fontId="8" fillId="0" borderId="0" xfId="0" applyNumberFormat="1" applyFont="1" applyAlignment="1" applyProtection="1">
      <alignment horizontal="right" vertical="center" wrapText="1"/>
      <protection/>
    </xf>
    <xf numFmtId="0" fontId="8" fillId="0" borderId="0" xfId="0" applyFont="1" applyAlignment="1" applyProtection="1">
      <alignment horizontal="center" vertical="center"/>
      <protection/>
    </xf>
    <xf numFmtId="4" fontId="5" fillId="0" borderId="11" xfId="0" applyNumberFormat="1" applyFont="1" applyFill="1" applyBorder="1" applyAlignment="1" applyProtection="1">
      <alignment horizontal="right" vertical="center"/>
      <protection/>
    </xf>
    <xf numFmtId="0" fontId="4" fillId="33" borderId="12" xfId="0" applyFont="1" applyFill="1" applyBorder="1" applyAlignment="1" applyProtection="1">
      <alignment horizontal="center" vertical="center" wrapText="1"/>
      <protection/>
    </xf>
    <xf numFmtId="4" fontId="10" fillId="0" borderId="11" xfId="0" applyNumberFormat="1" applyFont="1" applyBorder="1" applyAlignment="1" applyProtection="1">
      <alignment horizontal="right"/>
      <protection locked="0"/>
    </xf>
    <xf numFmtId="0" fontId="7" fillId="0" borderId="0" xfId="0" applyFont="1" applyAlignment="1" applyProtection="1">
      <alignment horizontal="left" vertical="top" wrapText="1"/>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top" wrapText="1"/>
      <protection/>
    </xf>
    <xf numFmtId="0" fontId="4" fillId="0" borderId="13" xfId="0" applyFont="1" applyFill="1" applyBorder="1" applyAlignment="1" applyProtection="1">
      <alignment horizontal="right" vertical="center" wrapText="1"/>
      <protection/>
    </xf>
    <xf numFmtId="0" fontId="4" fillId="0" borderId="14" xfId="0" applyFont="1" applyFill="1" applyBorder="1" applyAlignment="1" applyProtection="1">
      <alignment horizontal="right" vertical="center" wrapText="1"/>
      <protection/>
    </xf>
    <xf numFmtId="0" fontId="4" fillId="0" borderId="15" xfId="0" applyFont="1" applyFill="1" applyBorder="1" applyAlignment="1" applyProtection="1">
      <alignment horizontal="right" vertical="center" wrapText="1"/>
      <protection/>
    </xf>
    <xf numFmtId="0" fontId="7" fillId="0" borderId="0" xfId="0" applyFont="1" applyAlignment="1" applyProtection="1">
      <alignment horizontal="left" vertical="center"/>
      <protection/>
    </xf>
    <xf numFmtId="0" fontId="8" fillId="0" borderId="0" xfId="0" applyFont="1" applyFill="1" applyAlignment="1" applyProtection="1">
      <alignment horizontal="left" vertical="center" wrapText="1"/>
      <protection/>
    </xf>
    <xf numFmtId="0" fontId="8" fillId="0" borderId="0" xfId="55" applyFont="1" applyFill="1" applyAlignment="1" applyProtection="1">
      <alignment horizontal="left" vertical="top" wrapText="1"/>
      <protection/>
    </xf>
    <xf numFmtId="0" fontId="7" fillId="0" borderId="16" xfId="0" applyFont="1" applyBorder="1" applyAlignment="1" applyProtection="1">
      <alignment horizontal="left" vertical="center" wrapText="1"/>
      <protection locked="0"/>
    </xf>
  </cellXfs>
  <cellStyles count="56">
    <cellStyle name="Normal" xfId="0"/>
    <cellStyle name="Comma" xfId="1"/>
    <cellStyle name="Comma [0]" xfId="2"/>
    <cellStyle name="Currency" xfId="3"/>
    <cellStyle name="Currency [0]" xfId="4"/>
    <cellStyle name="Percent"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rmal 2 2" xfId="52"/>
    <cellStyle name="Normal 3" xfId="53"/>
    <cellStyle name="Normal 4" xfId="54"/>
    <cellStyle name="Normal 5" xfId="55"/>
    <cellStyle name="Normal 6" xfId="56"/>
    <cellStyle name="Note" xfId="57"/>
    <cellStyle name="Output" xfId="58"/>
    <cellStyle name="Style 1" xfId="59"/>
    <cellStyle name="Title" xfId="60"/>
    <cellStyle name="Total" xfId="61"/>
    <cellStyle name="Warning Text" xfId="62"/>
    <cellStyle name="Нормален 2" xfId="63"/>
    <cellStyle name="Стил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I1024"/>
  <sheetViews>
    <sheetView tabSelected="1" view="pageBreakPreview" zoomScaleSheetLayoutView="100" zoomScalePageLayoutView="0" workbookViewId="0" topLeftCell="A1">
      <pane ySplit="3" topLeftCell="A4" activePane="bottomLeft" state="frozen"/>
      <selection pane="topLeft" activeCell="A1" sqref="A1"/>
      <selection pane="bottomLeft" activeCell="H1007" sqref="H1007"/>
    </sheetView>
  </sheetViews>
  <sheetFormatPr defaultColWidth="9.140625" defaultRowHeight="12.75"/>
  <cols>
    <col min="1" max="1" width="7.421875" style="118" customWidth="1"/>
    <col min="2" max="2" width="68.28125" style="115" customWidth="1"/>
    <col min="3" max="3" width="12.28125" style="23" customWidth="1"/>
    <col min="4" max="4" width="14.8515625" style="103" customWidth="1"/>
    <col min="5" max="5" width="14.8515625" style="104" customWidth="1"/>
    <col min="6" max="6" width="13.28125" style="104" customWidth="1"/>
    <col min="7" max="7" width="13.28125" style="105" customWidth="1"/>
    <col min="8" max="8" width="15.421875" style="105" customWidth="1"/>
    <col min="9" max="9" width="56.8515625" style="23" customWidth="1"/>
    <col min="10" max="16384" width="9.140625" style="23" customWidth="1"/>
  </cols>
  <sheetData>
    <row r="1" spans="1:9" ht="38.25" customHeight="1">
      <c r="A1" s="131" t="s">
        <v>1007</v>
      </c>
      <c r="B1" s="131"/>
      <c r="C1" s="131"/>
      <c r="D1" s="131"/>
      <c r="E1" s="131"/>
      <c r="F1" s="131"/>
      <c r="G1" s="131"/>
      <c r="H1" s="131"/>
      <c r="I1" s="131"/>
    </row>
    <row r="2" spans="1:9" ht="40.5">
      <c r="A2" s="24" t="s">
        <v>0</v>
      </c>
      <c r="B2" s="25" t="s">
        <v>3</v>
      </c>
      <c r="C2" s="26" t="s">
        <v>4</v>
      </c>
      <c r="D2" s="27" t="s">
        <v>1</v>
      </c>
      <c r="E2" s="27" t="s">
        <v>7</v>
      </c>
      <c r="F2" s="27" t="s">
        <v>8</v>
      </c>
      <c r="G2" s="28" t="s">
        <v>9</v>
      </c>
      <c r="H2" s="28" t="s">
        <v>5</v>
      </c>
      <c r="I2" s="29" t="s">
        <v>987</v>
      </c>
    </row>
    <row r="3" spans="1:9" s="31" customFormat="1" ht="11.25" customHeight="1" thickBot="1">
      <c r="A3" s="30">
        <v>1</v>
      </c>
      <c r="B3" s="30">
        <v>2</v>
      </c>
      <c r="C3" s="30">
        <v>3</v>
      </c>
      <c r="D3" s="30">
        <v>4</v>
      </c>
      <c r="E3" s="120">
        <v>5</v>
      </c>
      <c r="F3" s="120">
        <v>6</v>
      </c>
      <c r="G3" s="30">
        <v>7</v>
      </c>
      <c r="H3" s="30">
        <v>8</v>
      </c>
      <c r="I3" s="30">
        <v>9</v>
      </c>
    </row>
    <row r="4" spans="1:9" ht="14.25" thickTop="1">
      <c r="A4" s="32"/>
      <c r="B4" s="33" t="s">
        <v>877</v>
      </c>
      <c r="C4" s="34"/>
      <c r="D4" s="35"/>
      <c r="E4" s="36"/>
      <c r="F4" s="36"/>
      <c r="G4" s="37"/>
      <c r="H4" s="37"/>
      <c r="I4" s="1"/>
    </row>
    <row r="5" spans="1:9" ht="13.5">
      <c r="A5" s="38" t="s">
        <v>10</v>
      </c>
      <c r="B5" s="39" t="s">
        <v>11</v>
      </c>
      <c r="C5" s="34"/>
      <c r="D5" s="35"/>
      <c r="E5" s="36"/>
      <c r="F5" s="36"/>
      <c r="G5" s="37"/>
      <c r="H5" s="37"/>
      <c r="I5" s="1"/>
    </row>
    <row r="6" spans="1:9" ht="13.5">
      <c r="A6" s="40" t="s">
        <v>12</v>
      </c>
      <c r="B6" s="41" t="s">
        <v>13</v>
      </c>
      <c r="C6" s="34"/>
      <c r="D6" s="35"/>
      <c r="E6" s="12"/>
      <c r="F6" s="12"/>
      <c r="G6" s="37"/>
      <c r="H6" s="37"/>
      <c r="I6" s="1"/>
    </row>
    <row r="7" spans="1:9" ht="13.5">
      <c r="A7" s="32">
        <v>1</v>
      </c>
      <c r="B7" s="42" t="s">
        <v>14</v>
      </c>
      <c r="C7" s="43" t="s">
        <v>87</v>
      </c>
      <c r="D7" s="35">
        <v>58830</v>
      </c>
      <c r="E7" s="12"/>
      <c r="F7" s="12"/>
      <c r="G7" s="37">
        <f>+E7+F7</f>
        <v>0</v>
      </c>
      <c r="H7" s="37">
        <f>+ROUND(D7*G7,2)</f>
        <v>0</v>
      </c>
      <c r="I7" s="1" t="s">
        <v>960</v>
      </c>
    </row>
    <row r="8" spans="1:9" ht="13.5">
      <c r="A8" s="32">
        <v>2</v>
      </c>
      <c r="B8" s="42" t="s">
        <v>15</v>
      </c>
      <c r="C8" s="43" t="s">
        <v>88</v>
      </c>
      <c r="D8" s="35">
        <v>60</v>
      </c>
      <c r="E8" s="12"/>
      <c r="F8" s="12"/>
      <c r="G8" s="37">
        <f aca="true" t="shared" si="0" ref="G8:G56">+E8+F8</f>
        <v>0</v>
      </c>
      <c r="H8" s="37">
        <f aca="true" t="shared" si="1" ref="H8:H56">+ROUND(D8*G8,2)</f>
        <v>0</v>
      </c>
      <c r="I8" s="1"/>
    </row>
    <row r="9" spans="1:9" ht="13.5">
      <c r="A9" s="32">
        <v>3</v>
      </c>
      <c r="B9" s="42" t="s">
        <v>16</v>
      </c>
      <c r="C9" s="43" t="s">
        <v>88</v>
      </c>
      <c r="D9" s="35">
        <v>8</v>
      </c>
      <c r="E9" s="12"/>
      <c r="F9" s="12"/>
      <c r="G9" s="37">
        <f t="shared" si="0"/>
        <v>0</v>
      </c>
      <c r="H9" s="37">
        <f t="shared" si="1"/>
        <v>0</v>
      </c>
      <c r="I9" s="1"/>
    </row>
    <row r="10" spans="1:9" ht="13.5">
      <c r="A10" s="32">
        <v>4</v>
      </c>
      <c r="B10" s="42" t="s">
        <v>17</v>
      </c>
      <c r="C10" s="43" t="s">
        <v>88</v>
      </c>
      <c r="D10" s="35">
        <v>22</v>
      </c>
      <c r="E10" s="12"/>
      <c r="F10" s="12"/>
      <c r="G10" s="37">
        <f t="shared" si="0"/>
        <v>0</v>
      </c>
      <c r="H10" s="37">
        <f t="shared" si="1"/>
        <v>0</v>
      </c>
      <c r="I10" s="1"/>
    </row>
    <row r="11" spans="1:9" ht="27">
      <c r="A11" s="32">
        <v>5</v>
      </c>
      <c r="B11" s="42" t="s">
        <v>18</v>
      </c>
      <c r="C11" s="43" t="s">
        <v>89</v>
      </c>
      <c r="D11" s="35">
        <v>6</v>
      </c>
      <c r="E11" s="12"/>
      <c r="F11" s="12"/>
      <c r="G11" s="37">
        <f t="shared" si="0"/>
        <v>0</v>
      </c>
      <c r="H11" s="37">
        <f t="shared" si="1"/>
        <v>0</v>
      </c>
      <c r="I11" s="1"/>
    </row>
    <row r="12" spans="1:9" ht="27">
      <c r="A12" s="32">
        <v>6</v>
      </c>
      <c r="B12" s="42" t="s">
        <v>19</v>
      </c>
      <c r="C12" s="43" t="s">
        <v>87</v>
      </c>
      <c r="D12" s="35">
        <v>2600</v>
      </c>
      <c r="E12" s="12"/>
      <c r="F12" s="12"/>
      <c r="G12" s="37">
        <f t="shared" si="0"/>
        <v>0</v>
      </c>
      <c r="H12" s="37">
        <f t="shared" si="1"/>
        <v>0</v>
      </c>
      <c r="I12" s="1" t="s">
        <v>960</v>
      </c>
    </row>
    <row r="13" spans="1:9" ht="13.5">
      <c r="A13" s="32">
        <v>7</v>
      </c>
      <c r="B13" s="42" t="s">
        <v>20</v>
      </c>
      <c r="C13" s="43" t="s">
        <v>90</v>
      </c>
      <c r="D13" s="35">
        <v>545.2</v>
      </c>
      <c r="E13" s="12"/>
      <c r="F13" s="12"/>
      <c r="G13" s="37">
        <f t="shared" si="0"/>
        <v>0</v>
      </c>
      <c r="H13" s="37">
        <f t="shared" si="1"/>
        <v>0</v>
      </c>
      <c r="I13" s="1" t="s">
        <v>953</v>
      </c>
    </row>
    <row r="14" spans="1:9" ht="13.5">
      <c r="A14" s="32">
        <v>8</v>
      </c>
      <c r="B14" s="42" t="s">
        <v>21</v>
      </c>
      <c r="C14" s="43" t="s">
        <v>90</v>
      </c>
      <c r="D14" s="35">
        <v>29.4</v>
      </c>
      <c r="E14" s="12"/>
      <c r="F14" s="12"/>
      <c r="G14" s="37">
        <f t="shared" si="0"/>
        <v>0</v>
      </c>
      <c r="H14" s="37">
        <f t="shared" si="1"/>
        <v>0</v>
      </c>
      <c r="I14" s="1" t="s">
        <v>953</v>
      </c>
    </row>
    <row r="15" spans="1:9" ht="27">
      <c r="A15" s="32">
        <v>9</v>
      </c>
      <c r="B15" s="42" t="s">
        <v>22</v>
      </c>
      <c r="C15" s="43" t="s">
        <v>91</v>
      </c>
      <c r="D15" s="35">
        <v>57.5</v>
      </c>
      <c r="E15" s="12"/>
      <c r="F15" s="12"/>
      <c r="G15" s="37">
        <f t="shared" si="0"/>
        <v>0</v>
      </c>
      <c r="H15" s="37">
        <f t="shared" si="1"/>
        <v>0</v>
      </c>
      <c r="I15" s="1" t="s">
        <v>953</v>
      </c>
    </row>
    <row r="16" spans="1:9" ht="13.5">
      <c r="A16" s="32">
        <v>10</v>
      </c>
      <c r="B16" s="42" t="s">
        <v>23</v>
      </c>
      <c r="C16" s="43" t="s">
        <v>91</v>
      </c>
      <c r="D16" s="35">
        <v>484.55</v>
      </c>
      <c r="E16" s="12"/>
      <c r="F16" s="12"/>
      <c r="G16" s="37">
        <f t="shared" si="0"/>
        <v>0</v>
      </c>
      <c r="H16" s="37">
        <f t="shared" si="1"/>
        <v>0</v>
      </c>
      <c r="I16" s="1" t="s">
        <v>953</v>
      </c>
    </row>
    <row r="17" spans="1:9" ht="13.5">
      <c r="A17" s="32">
        <v>11</v>
      </c>
      <c r="B17" s="42" t="s">
        <v>24</v>
      </c>
      <c r="C17" s="43" t="s">
        <v>91</v>
      </c>
      <c r="D17" s="35">
        <v>31.3</v>
      </c>
      <c r="E17" s="12"/>
      <c r="F17" s="12"/>
      <c r="G17" s="37">
        <f t="shared" si="0"/>
        <v>0</v>
      </c>
      <c r="H17" s="37">
        <f t="shared" si="1"/>
        <v>0</v>
      </c>
      <c r="I17" s="1" t="s">
        <v>953</v>
      </c>
    </row>
    <row r="18" spans="1:9" ht="13.5">
      <c r="A18" s="32">
        <v>12</v>
      </c>
      <c r="B18" s="42" t="s">
        <v>25</v>
      </c>
      <c r="C18" s="43" t="s">
        <v>91</v>
      </c>
      <c r="D18" s="35">
        <v>31.3</v>
      </c>
      <c r="E18" s="12"/>
      <c r="F18" s="12"/>
      <c r="G18" s="37">
        <f t="shared" si="0"/>
        <v>0</v>
      </c>
      <c r="H18" s="37">
        <f t="shared" si="1"/>
        <v>0</v>
      </c>
      <c r="I18" s="1" t="s">
        <v>953</v>
      </c>
    </row>
    <row r="19" spans="1:9" ht="27">
      <c r="A19" s="32">
        <v>13</v>
      </c>
      <c r="B19" s="42" t="s">
        <v>26</v>
      </c>
      <c r="C19" s="43" t="s">
        <v>91</v>
      </c>
      <c r="D19" s="35">
        <v>515.85</v>
      </c>
      <c r="E19" s="12"/>
      <c r="F19" s="12"/>
      <c r="G19" s="37">
        <f t="shared" si="0"/>
        <v>0</v>
      </c>
      <c r="H19" s="37">
        <f t="shared" si="1"/>
        <v>0</v>
      </c>
      <c r="I19" s="1" t="s">
        <v>953</v>
      </c>
    </row>
    <row r="20" spans="1:9" ht="13.5">
      <c r="A20" s="32">
        <v>14</v>
      </c>
      <c r="B20" s="42" t="s">
        <v>27</v>
      </c>
      <c r="C20" s="43" t="s">
        <v>91</v>
      </c>
      <c r="D20" s="35">
        <v>370.35</v>
      </c>
      <c r="E20" s="12"/>
      <c r="F20" s="12"/>
      <c r="G20" s="37">
        <f t="shared" si="0"/>
        <v>0</v>
      </c>
      <c r="H20" s="37">
        <f t="shared" si="1"/>
        <v>0</v>
      </c>
      <c r="I20" s="1" t="s">
        <v>953</v>
      </c>
    </row>
    <row r="21" spans="1:9" ht="13.5">
      <c r="A21" s="32">
        <v>15</v>
      </c>
      <c r="B21" s="42" t="s">
        <v>28</v>
      </c>
      <c r="C21" s="43" t="s">
        <v>91</v>
      </c>
      <c r="D21" s="35">
        <v>145.5</v>
      </c>
      <c r="E21" s="12"/>
      <c r="F21" s="12"/>
      <c r="G21" s="37">
        <f t="shared" si="0"/>
        <v>0</v>
      </c>
      <c r="H21" s="37">
        <f t="shared" si="1"/>
        <v>0</v>
      </c>
      <c r="I21" s="1" t="s">
        <v>953</v>
      </c>
    </row>
    <row r="22" spans="1:9" ht="27">
      <c r="A22" s="32">
        <v>16</v>
      </c>
      <c r="B22" s="42" t="s">
        <v>29</v>
      </c>
      <c r="C22" s="43" t="s">
        <v>91</v>
      </c>
      <c r="D22" s="35">
        <v>145.5</v>
      </c>
      <c r="E22" s="12"/>
      <c r="F22" s="12"/>
      <c r="G22" s="37">
        <f t="shared" si="0"/>
        <v>0</v>
      </c>
      <c r="H22" s="37">
        <f t="shared" si="1"/>
        <v>0</v>
      </c>
      <c r="I22" s="1" t="s">
        <v>953</v>
      </c>
    </row>
    <row r="23" spans="1:9" ht="27">
      <c r="A23" s="32">
        <v>17</v>
      </c>
      <c r="B23" s="42" t="s">
        <v>30</v>
      </c>
      <c r="C23" s="43" t="s">
        <v>91</v>
      </c>
      <c r="D23" s="35">
        <v>145.5</v>
      </c>
      <c r="E23" s="12"/>
      <c r="F23" s="12"/>
      <c r="G23" s="37">
        <f t="shared" si="0"/>
        <v>0</v>
      </c>
      <c r="H23" s="37">
        <f t="shared" si="1"/>
        <v>0</v>
      </c>
      <c r="I23" s="1" t="s">
        <v>960</v>
      </c>
    </row>
    <row r="24" spans="1:9" ht="13.5">
      <c r="A24" s="32">
        <v>18</v>
      </c>
      <c r="B24" s="42" t="s">
        <v>31</v>
      </c>
      <c r="C24" s="43" t="s">
        <v>91</v>
      </c>
      <c r="D24" s="35">
        <v>171.3</v>
      </c>
      <c r="E24" s="12"/>
      <c r="F24" s="12"/>
      <c r="G24" s="37">
        <f t="shared" si="0"/>
        <v>0</v>
      </c>
      <c r="H24" s="37">
        <f t="shared" si="1"/>
        <v>0</v>
      </c>
      <c r="I24" s="1" t="s">
        <v>953</v>
      </c>
    </row>
    <row r="25" spans="1:9" ht="27">
      <c r="A25" s="32">
        <v>19</v>
      </c>
      <c r="B25" s="42" t="s">
        <v>32</v>
      </c>
      <c r="C25" s="43" t="s">
        <v>90</v>
      </c>
      <c r="D25" s="35">
        <v>204.75</v>
      </c>
      <c r="E25" s="12"/>
      <c r="F25" s="12"/>
      <c r="G25" s="37">
        <f t="shared" si="0"/>
        <v>0</v>
      </c>
      <c r="H25" s="37">
        <f t="shared" si="1"/>
        <v>0</v>
      </c>
      <c r="I25" s="1" t="s">
        <v>960</v>
      </c>
    </row>
    <row r="26" spans="1:9" ht="27">
      <c r="A26" s="32">
        <v>20</v>
      </c>
      <c r="B26" s="42" t="s">
        <v>33</v>
      </c>
      <c r="C26" s="43" t="s">
        <v>90</v>
      </c>
      <c r="D26" s="35">
        <v>184</v>
      </c>
      <c r="E26" s="12"/>
      <c r="F26" s="12"/>
      <c r="G26" s="37">
        <f t="shared" si="0"/>
        <v>0</v>
      </c>
      <c r="H26" s="37">
        <f t="shared" si="1"/>
        <v>0</v>
      </c>
      <c r="I26" s="1" t="s">
        <v>960</v>
      </c>
    </row>
    <row r="27" spans="1:9" ht="27">
      <c r="A27" s="32">
        <v>21</v>
      </c>
      <c r="B27" s="42" t="s">
        <v>34</v>
      </c>
      <c r="C27" s="43" t="s">
        <v>90</v>
      </c>
      <c r="D27" s="35">
        <v>1259.7</v>
      </c>
      <c r="E27" s="12"/>
      <c r="F27" s="12"/>
      <c r="G27" s="37">
        <f t="shared" si="0"/>
        <v>0</v>
      </c>
      <c r="H27" s="37">
        <f t="shared" si="1"/>
        <v>0</v>
      </c>
      <c r="I27" s="1" t="s">
        <v>960</v>
      </c>
    </row>
    <row r="28" spans="1:9" ht="27">
      <c r="A28" s="32">
        <v>22</v>
      </c>
      <c r="B28" s="42" t="s">
        <v>35</v>
      </c>
      <c r="C28" s="43" t="s">
        <v>90</v>
      </c>
      <c r="D28" s="35">
        <v>64.75</v>
      </c>
      <c r="E28" s="12"/>
      <c r="F28" s="12"/>
      <c r="G28" s="37">
        <f t="shared" si="0"/>
        <v>0</v>
      </c>
      <c r="H28" s="37">
        <f t="shared" si="1"/>
        <v>0</v>
      </c>
      <c r="I28" s="1" t="s">
        <v>960</v>
      </c>
    </row>
    <row r="29" spans="1:9" ht="27">
      <c r="A29" s="32">
        <v>23</v>
      </c>
      <c r="B29" s="42" t="s">
        <v>36</v>
      </c>
      <c r="C29" s="43" t="s">
        <v>90</v>
      </c>
      <c r="D29" s="35">
        <v>116.75</v>
      </c>
      <c r="E29" s="12"/>
      <c r="F29" s="12"/>
      <c r="G29" s="37">
        <f t="shared" si="0"/>
        <v>0</v>
      </c>
      <c r="H29" s="37">
        <f t="shared" si="1"/>
        <v>0</v>
      </c>
      <c r="I29" s="1" t="s">
        <v>960</v>
      </c>
    </row>
    <row r="30" spans="1:9" ht="27">
      <c r="A30" s="32">
        <v>24</v>
      </c>
      <c r="B30" s="42" t="s">
        <v>37</v>
      </c>
      <c r="C30" s="43" t="s">
        <v>90</v>
      </c>
      <c r="D30" s="35">
        <v>593.15</v>
      </c>
      <c r="E30" s="12"/>
      <c r="F30" s="12"/>
      <c r="G30" s="37">
        <f t="shared" si="0"/>
        <v>0</v>
      </c>
      <c r="H30" s="37">
        <f t="shared" si="1"/>
        <v>0</v>
      </c>
      <c r="I30" s="1" t="s">
        <v>960</v>
      </c>
    </row>
    <row r="31" spans="1:9" ht="27">
      <c r="A31" s="32">
        <v>25</v>
      </c>
      <c r="B31" s="42" t="s">
        <v>38</v>
      </c>
      <c r="C31" s="43" t="s">
        <v>90</v>
      </c>
      <c r="D31" s="35">
        <v>213.65</v>
      </c>
      <c r="E31" s="12"/>
      <c r="F31" s="12"/>
      <c r="G31" s="37">
        <f t="shared" si="0"/>
        <v>0</v>
      </c>
      <c r="H31" s="37">
        <f t="shared" si="1"/>
        <v>0</v>
      </c>
      <c r="I31" s="1" t="s">
        <v>960</v>
      </c>
    </row>
    <row r="32" spans="1:9" ht="27">
      <c r="A32" s="32">
        <v>26</v>
      </c>
      <c r="B32" s="42" t="s">
        <v>39</v>
      </c>
      <c r="C32" s="43" t="s">
        <v>90</v>
      </c>
      <c r="D32" s="35">
        <v>23.5</v>
      </c>
      <c r="E32" s="12"/>
      <c r="F32" s="12"/>
      <c r="G32" s="37">
        <f t="shared" si="0"/>
        <v>0</v>
      </c>
      <c r="H32" s="37">
        <f t="shared" si="1"/>
        <v>0</v>
      </c>
      <c r="I32" s="1" t="s">
        <v>960</v>
      </c>
    </row>
    <row r="33" spans="1:9" ht="13.5">
      <c r="A33" s="32">
        <v>27</v>
      </c>
      <c r="B33" s="42" t="s">
        <v>40</v>
      </c>
      <c r="C33" s="43" t="s">
        <v>91</v>
      </c>
      <c r="D33" s="35">
        <v>20.5</v>
      </c>
      <c r="E33" s="12"/>
      <c r="F33" s="12"/>
      <c r="G33" s="37">
        <f t="shared" si="0"/>
        <v>0</v>
      </c>
      <c r="H33" s="37">
        <f t="shared" si="1"/>
        <v>0</v>
      </c>
      <c r="I33" s="1" t="s">
        <v>960</v>
      </c>
    </row>
    <row r="34" spans="1:9" ht="27">
      <c r="A34" s="32">
        <v>28</v>
      </c>
      <c r="B34" s="42" t="s">
        <v>41</v>
      </c>
      <c r="C34" s="43" t="s">
        <v>91</v>
      </c>
      <c r="D34" s="35">
        <v>129</v>
      </c>
      <c r="E34" s="12"/>
      <c r="F34" s="12"/>
      <c r="G34" s="37">
        <f>+E34+F34</f>
        <v>0</v>
      </c>
      <c r="H34" s="37">
        <f t="shared" si="1"/>
        <v>0</v>
      </c>
      <c r="I34" s="1" t="s">
        <v>960</v>
      </c>
    </row>
    <row r="35" spans="1:9" ht="27">
      <c r="A35" s="32">
        <v>29</v>
      </c>
      <c r="B35" s="42" t="s">
        <v>42</v>
      </c>
      <c r="C35" s="43" t="s">
        <v>91</v>
      </c>
      <c r="D35" s="35">
        <v>20</v>
      </c>
      <c r="E35" s="12"/>
      <c r="F35" s="12"/>
      <c r="G35" s="37">
        <f t="shared" si="0"/>
        <v>0</v>
      </c>
      <c r="H35" s="37">
        <f t="shared" si="1"/>
        <v>0</v>
      </c>
      <c r="I35" s="1" t="s">
        <v>960</v>
      </c>
    </row>
    <row r="36" spans="1:9" ht="27">
      <c r="A36" s="32">
        <v>30</v>
      </c>
      <c r="B36" s="42" t="s">
        <v>43</v>
      </c>
      <c r="C36" s="43" t="s">
        <v>91</v>
      </c>
      <c r="D36" s="35">
        <v>315</v>
      </c>
      <c r="E36" s="12"/>
      <c r="F36" s="12"/>
      <c r="G36" s="37">
        <f t="shared" si="0"/>
        <v>0</v>
      </c>
      <c r="H36" s="37">
        <f t="shared" si="1"/>
        <v>0</v>
      </c>
      <c r="I36" s="1" t="s">
        <v>960</v>
      </c>
    </row>
    <row r="37" spans="1:9" ht="27">
      <c r="A37" s="32">
        <v>31</v>
      </c>
      <c r="B37" s="42" t="s">
        <v>44</v>
      </c>
      <c r="C37" s="43" t="s">
        <v>91</v>
      </c>
      <c r="D37" s="35">
        <v>10.5</v>
      </c>
      <c r="E37" s="12"/>
      <c r="F37" s="12"/>
      <c r="G37" s="37">
        <f t="shared" si="0"/>
        <v>0</v>
      </c>
      <c r="H37" s="37">
        <f t="shared" si="1"/>
        <v>0</v>
      </c>
      <c r="I37" s="1" t="s">
        <v>960</v>
      </c>
    </row>
    <row r="38" spans="1:9" ht="13.5">
      <c r="A38" s="32">
        <v>32</v>
      </c>
      <c r="B38" s="42" t="s">
        <v>45</v>
      </c>
      <c r="C38" s="43" t="s">
        <v>91</v>
      </c>
      <c r="D38" s="35">
        <v>76.3</v>
      </c>
      <c r="E38" s="12"/>
      <c r="F38" s="12"/>
      <c r="G38" s="37">
        <f t="shared" si="0"/>
        <v>0</v>
      </c>
      <c r="H38" s="37">
        <f t="shared" si="1"/>
        <v>0</v>
      </c>
      <c r="I38" s="1" t="s">
        <v>960</v>
      </c>
    </row>
    <row r="39" spans="1:9" ht="27">
      <c r="A39" s="32">
        <v>33</v>
      </c>
      <c r="B39" s="42" t="s">
        <v>46</v>
      </c>
      <c r="C39" s="43" t="s">
        <v>91</v>
      </c>
      <c r="D39" s="35">
        <v>15.6</v>
      </c>
      <c r="E39" s="12"/>
      <c r="F39" s="12"/>
      <c r="G39" s="37">
        <f t="shared" si="0"/>
        <v>0</v>
      </c>
      <c r="H39" s="37">
        <f t="shared" si="1"/>
        <v>0</v>
      </c>
      <c r="I39" s="1" t="s">
        <v>960</v>
      </c>
    </row>
    <row r="40" spans="1:9" ht="13.5">
      <c r="A40" s="32">
        <v>34</v>
      </c>
      <c r="B40" s="42" t="s">
        <v>47</v>
      </c>
      <c r="C40" s="43" t="s">
        <v>91</v>
      </c>
      <c r="D40" s="35">
        <v>6.35</v>
      </c>
      <c r="E40" s="12"/>
      <c r="F40" s="12"/>
      <c r="G40" s="37">
        <f t="shared" si="0"/>
        <v>0</v>
      </c>
      <c r="H40" s="37">
        <f t="shared" si="1"/>
        <v>0</v>
      </c>
      <c r="I40" s="1" t="s">
        <v>960</v>
      </c>
    </row>
    <row r="41" spans="1:9" ht="27">
      <c r="A41" s="32">
        <v>35</v>
      </c>
      <c r="B41" s="42" t="s">
        <v>48</v>
      </c>
      <c r="C41" s="43" t="s">
        <v>91</v>
      </c>
      <c r="D41" s="35">
        <v>3.2</v>
      </c>
      <c r="E41" s="12"/>
      <c r="F41" s="12"/>
      <c r="G41" s="37">
        <f t="shared" si="0"/>
        <v>0</v>
      </c>
      <c r="H41" s="37">
        <f t="shared" si="1"/>
        <v>0</v>
      </c>
      <c r="I41" s="1" t="s">
        <v>960</v>
      </c>
    </row>
    <row r="42" spans="1:9" ht="40.5">
      <c r="A42" s="32">
        <v>36</v>
      </c>
      <c r="B42" s="42" t="s">
        <v>49</v>
      </c>
      <c r="C42" s="43" t="s">
        <v>87</v>
      </c>
      <c r="D42" s="35">
        <v>580</v>
      </c>
      <c r="E42" s="12"/>
      <c r="F42" s="12"/>
      <c r="G42" s="37">
        <f t="shared" si="0"/>
        <v>0</v>
      </c>
      <c r="H42" s="37">
        <f t="shared" si="1"/>
        <v>0</v>
      </c>
      <c r="I42" s="1" t="s">
        <v>919</v>
      </c>
    </row>
    <row r="43" spans="1:9" ht="27">
      <c r="A43" s="32">
        <v>37</v>
      </c>
      <c r="B43" s="42" t="s">
        <v>50</v>
      </c>
      <c r="C43" s="43" t="s">
        <v>90</v>
      </c>
      <c r="D43" s="35">
        <v>22.1</v>
      </c>
      <c r="E43" s="12"/>
      <c r="F43" s="12"/>
      <c r="G43" s="37">
        <f t="shared" si="0"/>
        <v>0</v>
      </c>
      <c r="H43" s="37">
        <f t="shared" si="1"/>
        <v>0</v>
      </c>
      <c r="I43" s="1" t="s">
        <v>960</v>
      </c>
    </row>
    <row r="44" spans="1:9" ht="54">
      <c r="A44" s="32">
        <v>38</v>
      </c>
      <c r="B44" s="42" t="s">
        <v>51</v>
      </c>
      <c r="C44" s="43" t="s">
        <v>91</v>
      </c>
      <c r="D44" s="35">
        <v>1.4</v>
      </c>
      <c r="E44" s="12"/>
      <c r="F44" s="12"/>
      <c r="G44" s="37">
        <f t="shared" si="0"/>
        <v>0</v>
      </c>
      <c r="H44" s="37">
        <f t="shared" si="1"/>
        <v>0</v>
      </c>
      <c r="I44" s="1" t="s">
        <v>960</v>
      </c>
    </row>
    <row r="45" spans="1:9" ht="40.5">
      <c r="A45" s="32">
        <v>39</v>
      </c>
      <c r="B45" s="42" t="s">
        <v>52</v>
      </c>
      <c r="C45" s="43" t="s">
        <v>91</v>
      </c>
      <c r="D45" s="35">
        <v>64</v>
      </c>
      <c r="E45" s="12"/>
      <c r="F45" s="12"/>
      <c r="G45" s="37">
        <f t="shared" si="0"/>
        <v>0</v>
      </c>
      <c r="H45" s="37">
        <f t="shared" si="1"/>
        <v>0</v>
      </c>
      <c r="I45" s="1" t="s">
        <v>960</v>
      </c>
    </row>
    <row r="46" spans="1:9" ht="40.5">
      <c r="A46" s="32">
        <v>40</v>
      </c>
      <c r="B46" s="42" t="s">
        <v>53</v>
      </c>
      <c r="C46" s="43" t="s">
        <v>91</v>
      </c>
      <c r="D46" s="35">
        <v>13</v>
      </c>
      <c r="E46" s="12"/>
      <c r="F46" s="12"/>
      <c r="G46" s="37">
        <f t="shared" si="0"/>
        <v>0</v>
      </c>
      <c r="H46" s="37">
        <f t="shared" si="1"/>
        <v>0</v>
      </c>
      <c r="I46" s="1" t="s">
        <v>960</v>
      </c>
    </row>
    <row r="47" spans="1:9" ht="40.5">
      <c r="A47" s="32">
        <v>41</v>
      </c>
      <c r="B47" s="42" t="s">
        <v>54</v>
      </c>
      <c r="C47" s="43" t="s">
        <v>90</v>
      </c>
      <c r="D47" s="35">
        <v>47</v>
      </c>
      <c r="E47" s="12"/>
      <c r="F47" s="12"/>
      <c r="G47" s="37">
        <f t="shared" si="0"/>
        <v>0</v>
      </c>
      <c r="H47" s="37">
        <f t="shared" si="1"/>
        <v>0</v>
      </c>
      <c r="I47" s="1" t="s">
        <v>960</v>
      </c>
    </row>
    <row r="48" spans="1:9" ht="40.5">
      <c r="A48" s="32">
        <v>42</v>
      </c>
      <c r="B48" s="42" t="s">
        <v>55</v>
      </c>
      <c r="C48" s="43" t="s">
        <v>90</v>
      </c>
      <c r="D48" s="35">
        <v>47</v>
      </c>
      <c r="E48" s="12"/>
      <c r="F48" s="12"/>
      <c r="G48" s="37">
        <f t="shared" si="0"/>
        <v>0</v>
      </c>
      <c r="H48" s="37">
        <f t="shared" si="1"/>
        <v>0</v>
      </c>
      <c r="I48" s="1"/>
    </row>
    <row r="49" spans="1:9" ht="27">
      <c r="A49" s="32">
        <v>43</v>
      </c>
      <c r="B49" s="42" t="s">
        <v>56</v>
      </c>
      <c r="C49" s="43" t="s">
        <v>89</v>
      </c>
      <c r="D49" s="35">
        <v>42</v>
      </c>
      <c r="E49" s="12"/>
      <c r="F49" s="12"/>
      <c r="G49" s="37">
        <f t="shared" si="0"/>
        <v>0</v>
      </c>
      <c r="H49" s="37">
        <f t="shared" si="1"/>
        <v>0</v>
      </c>
      <c r="I49" s="1" t="s">
        <v>960</v>
      </c>
    </row>
    <row r="50" spans="1:9" ht="40.5">
      <c r="A50" s="32">
        <v>44</v>
      </c>
      <c r="B50" s="42" t="s">
        <v>57</v>
      </c>
      <c r="C50" s="43" t="s">
        <v>87</v>
      </c>
      <c r="D50" s="35">
        <v>89.5</v>
      </c>
      <c r="E50" s="12"/>
      <c r="F50" s="12"/>
      <c r="G50" s="37">
        <f t="shared" si="0"/>
        <v>0</v>
      </c>
      <c r="H50" s="37">
        <f t="shared" si="1"/>
        <v>0</v>
      </c>
      <c r="I50" s="1" t="s">
        <v>919</v>
      </c>
    </row>
    <row r="51" spans="1:9" ht="13.5">
      <c r="A51" s="32">
        <v>45</v>
      </c>
      <c r="B51" s="42" t="s">
        <v>58</v>
      </c>
      <c r="C51" s="43" t="s">
        <v>90</v>
      </c>
      <c r="D51" s="35">
        <v>481</v>
      </c>
      <c r="E51" s="12"/>
      <c r="F51" s="12"/>
      <c r="G51" s="37">
        <f t="shared" si="0"/>
        <v>0</v>
      </c>
      <c r="H51" s="37">
        <f t="shared" si="1"/>
        <v>0</v>
      </c>
      <c r="I51" s="1" t="s">
        <v>919</v>
      </c>
    </row>
    <row r="52" spans="1:9" ht="54">
      <c r="A52" s="32">
        <v>46</v>
      </c>
      <c r="B52" s="42" t="s">
        <v>59</v>
      </c>
      <c r="C52" s="43" t="s">
        <v>90</v>
      </c>
      <c r="D52" s="35">
        <v>446</v>
      </c>
      <c r="E52" s="12"/>
      <c r="F52" s="12"/>
      <c r="G52" s="37">
        <f t="shared" si="0"/>
        <v>0</v>
      </c>
      <c r="H52" s="37">
        <f t="shared" si="1"/>
        <v>0</v>
      </c>
      <c r="I52" s="1"/>
    </row>
    <row r="53" spans="1:9" ht="40.5">
      <c r="A53" s="32">
        <v>47</v>
      </c>
      <c r="B53" s="42" t="s">
        <v>60</v>
      </c>
      <c r="C53" s="43" t="s">
        <v>90</v>
      </c>
      <c r="D53" s="35">
        <v>138.3</v>
      </c>
      <c r="E53" s="12"/>
      <c r="F53" s="12"/>
      <c r="G53" s="37">
        <f t="shared" si="0"/>
        <v>0</v>
      </c>
      <c r="H53" s="37">
        <f t="shared" si="1"/>
        <v>0</v>
      </c>
      <c r="I53" s="1"/>
    </row>
    <row r="54" spans="1:9" ht="67.5">
      <c r="A54" s="32">
        <v>48</v>
      </c>
      <c r="B54" s="42" t="s">
        <v>61</v>
      </c>
      <c r="C54" s="43" t="s">
        <v>90</v>
      </c>
      <c r="D54" s="35">
        <v>254.7</v>
      </c>
      <c r="E54" s="12"/>
      <c r="F54" s="12"/>
      <c r="G54" s="37">
        <f t="shared" si="0"/>
        <v>0</v>
      </c>
      <c r="H54" s="37">
        <f t="shared" si="1"/>
        <v>0</v>
      </c>
      <c r="I54" s="1"/>
    </row>
    <row r="55" spans="1:9" ht="94.5">
      <c r="A55" s="32">
        <v>49</v>
      </c>
      <c r="B55" s="42" t="s">
        <v>62</v>
      </c>
      <c r="C55" s="43" t="s">
        <v>90</v>
      </c>
      <c r="D55" s="35">
        <v>962.85</v>
      </c>
      <c r="E55" s="12"/>
      <c r="F55" s="12"/>
      <c r="G55" s="37">
        <f t="shared" si="0"/>
        <v>0</v>
      </c>
      <c r="H55" s="37">
        <f t="shared" si="1"/>
        <v>0</v>
      </c>
      <c r="I55" s="1"/>
    </row>
    <row r="56" spans="1:9" ht="27">
      <c r="A56" s="32">
        <v>50</v>
      </c>
      <c r="B56" s="42" t="s">
        <v>63</v>
      </c>
      <c r="C56" s="43" t="s">
        <v>90</v>
      </c>
      <c r="D56" s="35">
        <v>962.85</v>
      </c>
      <c r="E56" s="12"/>
      <c r="F56" s="12"/>
      <c r="G56" s="37">
        <f t="shared" si="0"/>
        <v>0</v>
      </c>
      <c r="H56" s="37">
        <f t="shared" si="1"/>
        <v>0</v>
      </c>
      <c r="I56" s="1"/>
    </row>
    <row r="57" spans="1:9" ht="13.5">
      <c r="A57" s="32">
        <v>51</v>
      </c>
      <c r="B57" s="42" t="s">
        <v>64</v>
      </c>
      <c r="C57" s="43" t="s">
        <v>89</v>
      </c>
      <c r="D57" s="35">
        <v>215.1</v>
      </c>
      <c r="E57" s="12"/>
      <c r="F57" s="12"/>
      <c r="G57" s="37">
        <f>+E57+F57</f>
        <v>0</v>
      </c>
      <c r="H57" s="37">
        <f>+ROUND(D57*G57,2)</f>
        <v>0</v>
      </c>
      <c r="I57" s="1" t="s">
        <v>960</v>
      </c>
    </row>
    <row r="58" spans="1:9" s="46" customFormat="1" ht="13.5">
      <c r="A58" s="40" t="s">
        <v>65</v>
      </c>
      <c r="B58" s="41" t="s">
        <v>66</v>
      </c>
      <c r="C58" s="44"/>
      <c r="D58" s="45"/>
      <c r="E58" s="14"/>
      <c r="F58" s="14"/>
      <c r="G58" s="37"/>
      <c r="H58" s="37"/>
      <c r="I58" s="2"/>
    </row>
    <row r="59" spans="1:9" ht="13.5">
      <c r="A59" s="32">
        <v>52</v>
      </c>
      <c r="B59" s="42" t="s">
        <v>14</v>
      </c>
      <c r="C59" s="43" t="s">
        <v>87</v>
      </c>
      <c r="D59" s="35">
        <v>125</v>
      </c>
      <c r="E59" s="12"/>
      <c r="F59" s="12"/>
      <c r="G59" s="37">
        <f>+E59+F59</f>
        <v>0</v>
      </c>
      <c r="H59" s="37">
        <f>+ROUND(D59*G59,2)</f>
        <v>0</v>
      </c>
      <c r="I59" s="1" t="s">
        <v>960</v>
      </c>
    </row>
    <row r="60" spans="1:9" ht="40.5">
      <c r="A60" s="32">
        <v>53</v>
      </c>
      <c r="B60" s="42" t="s">
        <v>920</v>
      </c>
      <c r="C60" s="43" t="s">
        <v>87</v>
      </c>
      <c r="D60" s="35">
        <v>145</v>
      </c>
      <c r="E60" s="12"/>
      <c r="F60" s="12"/>
      <c r="G60" s="37">
        <f aca="true" t="shared" si="2" ref="G60:G71">+E60+F60</f>
        <v>0</v>
      </c>
      <c r="H60" s="37">
        <f aca="true" t="shared" si="3" ref="H60:H72">+ROUND(D60*G60,2)</f>
        <v>0</v>
      </c>
      <c r="I60" s="1" t="s">
        <v>919</v>
      </c>
    </row>
    <row r="61" spans="1:9" ht="13.5">
      <c r="A61" s="32">
        <v>54</v>
      </c>
      <c r="B61" s="42" t="s">
        <v>23</v>
      </c>
      <c r="C61" s="43" t="s">
        <v>91</v>
      </c>
      <c r="D61" s="35">
        <v>10.8</v>
      </c>
      <c r="E61" s="12"/>
      <c r="F61" s="12"/>
      <c r="G61" s="37">
        <f t="shared" si="2"/>
        <v>0</v>
      </c>
      <c r="H61" s="37">
        <f t="shared" si="3"/>
        <v>0</v>
      </c>
      <c r="I61" s="1" t="s">
        <v>953</v>
      </c>
    </row>
    <row r="62" spans="1:9" ht="13.5">
      <c r="A62" s="32">
        <v>55</v>
      </c>
      <c r="B62" s="42" t="s">
        <v>24</v>
      </c>
      <c r="C62" s="43" t="s">
        <v>91</v>
      </c>
      <c r="D62" s="35">
        <v>0.7</v>
      </c>
      <c r="E62" s="12"/>
      <c r="F62" s="12"/>
      <c r="G62" s="37">
        <f t="shared" si="2"/>
        <v>0</v>
      </c>
      <c r="H62" s="37">
        <f t="shared" si="3"/>
        <v>0</v>
      </c>
      <c r="I62" s="1" t="s">
        <v>953</v>
      </c>
    </row>
    <row r="63" spans="1:9" ht="13.5">
      <c r="A63" s="32">
        <v>56</v>
      </c>
      <c r="B63" s="42" t="s">
        <v>25</v>
      </c>
      <c r="C63" s="43" t="s">
        <v>91</v>
      </c>
      <c r="D63" s="35">
        <v>0.7</v>
      </c>
      <c r="E63" s="12"/>
      <c r="F63" s="12"/>
      <c r="G63" s="37">
        <f t="shared" si="2"/>
        <v>0</v>
      </c>
      <c r="H63" s="37">
        <f t="shared" si="3"/>
        <v>0</v>
      </c>
      <c r="I63" s="1" t="s">
        <v>953</v>
      </c>
    </row>
    <row r="64" spans="1:9" ht="27">
      <c r="A64" s="32">
        <v>57</v>
      </c>
      <c r="B64" s="42" t="s">
        <v>29</v>
      </c>
      <c r="C64" s="43" t="s">
        <v>91</v>
      </c>
      <c r="D64" s="35">
        <v>5.9</v>
      </c>
      <c r="E64" s="12"/>
      <c r="F64" s="12"/>
      <c r="G64" s="37">
        <f t="shared" si="2"/>
        <v>0</v>
      </c>
      <c r="H64" s="37">
        <f t="shared" si="3"/>
        <v>0</v>
      </c>
      <c r="I64" s="1" t="s">
        <v>953</v>
      </c>
    </row>
    <row r="65" spans="1:9" ht="27">
      <c r="A65" s="32">
        <v>58</v>
      </c>
      <c r="B65" s="42" t="s">
        <v>26</v>
      </c>
      <c r="C65" s="43" t="s">
        <v>91</v>
      </c>
      <c r="D65" s="35">
        <v>5.6</v>
      </c>
      <c r="E65" s="12"/>
      <c r="F65" s="12"/>
      <c r="G65" s="37">
        <f t="shared" si="2"/>
        <v>0</v>
      </c>
      <c r="H65" s="37">
        <f t="shared" si="3"/>
        <v>0</v>
      </c>
      <c r="I65" s="1" t="s">
        <v>953</v>
      </c>
    </row>
    <row r="66" spans="1:9" ht="27">
      <c r="A66" s="32">
        <v>59</v>
      </c>
      <c r="B66" s="42" t="s">
        <v>32</v>
      </c>
      <c r="C66" s="43" t="s">
        <v>90</v>
      </c>
      <c r="D66" s="35">
        <v>1.55</v>
      </c>
      <c r="E66" s="12"/>
      <c r="F66" s="12"/>
      <c r="G66" s="37">
        <f t="shared" si="2"/>
        <v>0</v>
      </c>
      <c r="H66" s="37">
        <f t="shared" si="3"/>
        <v>0</v>
      </c>
      <c r="I66" s="1" t="s">
        <v>960</v>
      </c>
    </row>
    <row r="67" spans="1:9" ht="27">
      <c r="A67" s="32">
        <v>60</v>
      </c>
      <c r="B67" s="42" t="s">
        <v>33</v>
      </c>
      <c r="C67" s="43" t="s">
        <v>90</v>
      </c>
      <c r="D67" s="35">
        <v>18.4</v>
      </c>
      <c r="E67" s="12"/>
      <c r="F67" s="12"/>
      <c r="G67" s="37">
        <f t="shared" si="2"/>
        <v>0</v>
      </c>
      <c r="H67" s="37">
        <f t="shared" si="3"/>
        <v>0</v>
      </c>
      <c r="I67" s="1" t="s">
        <v>960</v>
      </c>
    </row>
    <row r="68" spans="1:9" ht="13.5">
      <c r="A68" s="32">
        <v>61</v>
      </c>
      <c r="B68" s="42" t="s">
        <v>67</v>
      </c>
      <c r="C68" s="43" t="s">
        <v>91</v>
      </c>
      <c r="D68" s="35">
        <v>0.4</v>
      </c>
      <c r="E68" s="12"/>
      <c r="F68" s="12"/>
      <c r="G68" s="37">
        <f t="shared" si="2"/>
        <v>0</v>
      </c>
      <c r="H68" s="37">
        <f t="shared" si="3"/>
        <v>0</v>
      </c>
      <c r="I68" s="1" t="s">
        <v>960</v>
      </c>
    </row>
    <row r="69" spans="1:9" ht="27">
      <c r="A69" s="32">
        <v>62</v>
      </c>
      <c r="B69" s="42" t="s">
        <v>68</v>
      </c>
      <c r="C69" s="43" t="s">
        <v>91</v>
      </c>
      <c r="D69" s="35">
        <v>0.7</v>
      </c>
      <c r="E69" s="12"/>
      <c r="F69" s="12"/>
      <c r="G69" s="37">
        <f t="shared" si="2"/>
        <v>0</v>
      </c>
      <c r="H69" s="37">
        <f t="shared" si="3"/>
        <v>0</v>
      </c>
      <c r="I69" s="1" t="s">
        <v>960</v>
      </c>
    </row>
    <row r="70" spans="1:9" ht="27">
      <c r="A70" s="32">
        <v>63</v>
      </c>
      <c r="B70" s="42" t="s">
        <v>69</v>
      </c>
      <c r="C70" s="43" t="s">
        <v>91</v>
      </c>
      <c r="D70" s="35">
        <v>1.85</v>
      </c>
      <c r="E70" s="12"/>
      <c r="F70" s="12"/>
      <c r="G70" s="37">
        <f t="shared" si="2"/>
        <v>0</v>
      </c>
      <c r="H70" s="37">
        <f t="shared" si="3"/>
        <v>0</v>
      </c>
      <c r="I70" s="1" t="s">
        <v>960</v>
      </c>
    </row>
    <row r="71" spans="1:9" ht="13.5">
      <c r="A71" s="32">
        <v>64</v>
      </c>
      <c r="B71" s="42" t="s">
        <v>70</v>
      </c>
      <c r="C71" s="43" t="s">
        <v>90</v>
      </c>
      <c r="D71" s="35">
        <v>0.25</v>
      </c>
      <c r="E71" s="12"/>
      <c r="F71" s="12"/>
      <c r="G71" s="37">
        <f t="shared" si="2"/>
        <v>0</v>
      </c>
      <c r="H71" s="37">
        <f>+ROUND(D71*G71,2)</f>
        <v>0</v>
      </c>
      <c r="I71" s="1" t="s">
        <v>960</v>
      </c>
    </row>
    <row r="72" spans="1:9" ht="13.5">
      <c r="A72" s="32">
        <v>65</v>
      </c>
      <c r="B72" s="42" t="s">
        <v>71</v>
      </c>
      <c r="C72" s="43" t="s">
        <v>88</v>
      </c>
      <c r="D72" s="35">
        <v>4</v>
      </c>
      <c r="E72" s="12"/>
      <c r="F72" s="12"/>
      <c r="G72" s="37">
        <f>+E72+F72</f>
        <v>0</v>
      </c>
      <c r="H72" s="37">
        <f t="shared" si="3"/>
        <v>0</v>
      </c>
      <c r="I72" s="1" t="s">
        <v>960</v>
      </c>
    </row>
    <row r="73" spans="1:9" s="46" customFormat="1" ht="13.5">
      <c r="A73" s="40" t="s">
        <v>72</v>
      </c>
      <c r="B73" s="41" t="s">
        <v>73</v>
      </c>
      <c r="C73" s="44"/>
      <c r="D73" s="45"/>
      <c r="E73" s="14"/>
      <c r="F73" s="14"/>
      <c r="G73" s="37"/>
      <c r="H73" s="37"/>
      <c r="I73" s="2"/>
    </row>
    <row r="74" spans="1:9" ht="13.5">
      <c r="A74" s="32">
        <v>66</v>
      </c>
      <c r="B74" s="42" t="s">
        <v>14</v>
      </c>
      <c r="C74" s="43" t="s">
        <v>87</v>
      </c>
      <c r="D74" s="35">
        <v>28</v>
      </c>
      <c r="E74" s="12"/>
      <c r="F74" s="12"/>
      <c r="G74" s="37">
        <f>+E74+F74</f>
        <v>0</v>
      </c>
      <c r="H74" s="37">
        <f aca="true" t="shared" si="4" ref="H74:H79">+ROUND(D74*G74,2)</f>
        <v>0</v>
      </c>
      <c r="I74" s="1" t="s">
        <v>960</v>
      </c>
    </row>
    <row r="75" spans="1:9" ht="40.5">
      <c r="A75" s="32">
        <v>67</v>
      </c>
      <c r="B75" s="42" t="s">
        <v>74</v>
      </c>
      <c r="C75" s="43" t="s">
        <v>87</v>
      </c>
      <c r="D75" s="35">
        <v>286</v>
      </c>
      <c r="E75" s="12"/>
      <c r="F75" s="12"/>
      <c r="G75" s="37">
        <f>+E75+F75</f>
        <v>0</v>
      </c>
      <c r="H75" s="37">
        <f t="shared" si="4"/>
        <v>0</v>
      </c>
      <c r="I75" s="1" t="s">
        <v>960</v>
      </c>
    </row>
    <row r="76" spans="1:9" ht="27">
      <c r="A76" s="32">
        <v>68</v>
      </c>
      <c r="B76" s="42" t="s">
        <v>75</v>
      </c>
      <c r="C76" s="43" t="s">
        <v>90</v>
      </c>
      <c r="D76" s="35">
        <v>2.5</v>
      </c>
      <c r="E76" s="12"/>
      <c r="F76" s="12"/>
      <c r="G76" s="37">
        <f>+E76+F76</f>
        <v>0</v>
      </c>
      <c r="H76" s="37">
        <f t="shared" si="4"/>
        <v>0</v>
      </c>
      <c r="I76" s="1" t="s">
        <v>960</v>
      </c>
    </row>
    <row r="77" spans="1:9" ht="13.5">
      <c r="A77" s="32">
        <v>69</v>
      </c>
      <c r="B77" s="42" t="s">
        <v>76</v>
      </c>
      <c r="C77" s="43" t="s">
        <v>91</v>
      </c>
      <c r="D77" s="35">
        <v>0.15</v>
      </c>
      <c r="E77" s="12"/>
      <c r="F77" s="12"/>
      <c r="G77" s="37">
        <f>+E77+F77</f>
        <v>0</v>
      </c>
      <c r="H77" s="37">
        <f t="shared" si="4"/>
        <v>0</v>
      </c>
      <c r="I77" s="1" t="s">
        <v>960</v>
      </c>
    </row>
    <row r="78" spans="1:9" s="46" customFormat="1" ht="13.5">
      <c r="A78" s="40" t="s">
        <v>77</v>
      </c>
      <c r="B78" s="41" t="s">
        <v>78</v>
      </c>
      <c r="C78" s="44"/>
      <c r="D78" s="45"/>
      <c r="E78" s="14"/>
      <c r="F78" s="14"/>
      <c r="G78" s="37"/>
      <c r="H78" s="37">
        <f t="shared" si="4"/>
        <v>0</v>
      </c>
      <c r="I78" s="2"/>
    </row>
    <row r="79" spans="1:9" ht="40.5">
      <c r="A79" s="32">
        <v>70</v>
      </c>
      <c r="B79" s="42" t="s">
        <v>79</v>
      </c>
      <c r="C79" s="43" t="s">
        <v>87</v>
      </c>
      <c r="D79" s="35">
        <v>378</v>
      </c>
      <c r="E79" s="12"/>
      <c r="F79" s="12"/>
      <c r="G79" s="37">
        <f>+E79+F79</f>
        <v>0</v>
      </c>
      <c r="H79" s="37">
        <f t="shared" si="4"/>
        <v>0</v>
      </c>
      <c r="I79" s="1" t="s">
        <v>960</v>
      </c>
    </row>
    <row r="80" spans="1:9" s="46" customFormat="1" ht="13.5">
      <c r="A80" s="40" t="s">
        <v>80</v>
      </c>
      <c r="B80" s="41" t="s">
        <v>81</v>
      </c>
      <c r="C80" s="44"/>
      <c r="D80" s="45"/>
      <c r="E80" s="14"/>
      <c r="F80" s="14"/>
      <c r="G80" s="37"/>
      <c r="H80" s="37"/>
      <c r="I80" s="2"/>
    </row>
    <row r="81" spans="1:9" ht="13.5">
      <c r="A81" s="32">
        <v>71</v>
      </c>
      <c r="B81" s="42" t="s">
        <v>14</v>
      </c>
      <c r="C81" s="43" t="s">
        <v>87</v>
      </c>
      <c r="D81" s="35">
        <v>60</v>
      </c>
      <c r="E81" s="12"/>
      <c r="F81" s="12"/>
      <c r="G81" s="37">
        <f>+E81+F81</f>
        <v>0</v>
      </c>
      <c r="H81" s="37">
        <f>+ROUND(D81*G81,2)</f>
        <v>0</v>
      </c>
      <c r="I81" s="1" t="s">
        <v>960</v>
      </c>
    </row>
    <row r="82" spans="1:9" ht="40.5">
      <c r="A82" s="32">
        <v>72</v>
      </c>
      <c r="B82" s="42" t="s">
        <v>82</v>
      </c>
      <c r="C82" s="43" t="s">
        <v>87</v>
      </c>
      <c r="D82" s="35">
        <v>218</v>
      </c>
      <c r="E82" s="12"/>
      <c r="F82" s="12"/>
      <c r="G82" s="37">
        <f>+E82+F82</f>
        <v>0</v>
      </c>
      <c r="H82" s="37">
        <f>+ROUND(D82*G82,2)</f>
        <v>0</v>
      </c>
      <c r="I82" s="1" t="s">
        <v>960</v>
      </c>
    </row>
    <row r="83" spans="1:9" ht="13.5">
      <c r="A83" s="32">
        <v>73</v>
      </c>
      <c r="B83" s="42" t="s">
        <v>83</v>
      </c>
      <c r="C83" s="43" t="s">
        <v>90</v>
      </c>
      <c r="D83" s="35">
        <v>4.8</v>
      </c>
      <c r="E83" s="12"/>
      <c r="F83" s="12"/>
      <c r="G83" s="37">
        <f>+E83+F83</f>
        <v>0</v>
      </c>
      <c r="H83" s="37">
        <f>+ROUND(D83*G83,2)</f>
        <v>0</v>
      </c>
      <c r="I83" s="1" t="s">
        <v>960</v>
      </c>
    </row>
    <row r="84" spans="1:9" ht="13.5">
      <c r="A84" s="32">
        <v>74</v>
      </c>
      <c r="B84" s="42" t="s">
        <v>84</v>
      </c>
      <c r="C84" s="43" t="s">
        <v>91</v>
      </c>
      <c r="D84" s="35">
        <v>2.4</v>
      </c>
      <c r="E84" s="12"/>
      <c r="F84" s="12"/>
      <c r="G84" s="37">
        <f>+E84+F84</f>
        <v>0</v>
      </c>
      <c r="H84" s="37">
        <f>+ROUND(D84*G84,2)</f>
        <v>0</v>
      </c>
      <c r="I84" s="1" t="s">
        <v>960</v>
      </c>
    </row>
    <row r="85" spans="1:9" ht="13.5">
      <c r="A85" s="32">
        <v>75</v>
      </c>
      <c r="B85" s="42" t="s">
        <v>85</v>
      </c>
      <c r="C85" s="43" t="s">
        <v>88</v>
      </c>
      <c r="D85" s="35">
        <v>12</v>
      </c>
      <c r="E85" s="12"/>
      <c r="F85" s="12"/>
      <c r="G85" s="37">
        <f>+E85+F85</f>
        <v>0</v>
      </c>
      <c r="H85" s="37">
        <f>+ROUND(D85*G85,2)</f>
        <v>0</v>
      </c>
      <c r="I85" s="1"/>
    </row>
    <row r="86" spans="1:9" ht="13.5">
      <c r="A86" s="32"/>
      <c r="B86" s="47" t="s">
        <v>86</v>
      </c>
      <c r="C86" s="34"/>
      <c r="D86" s="35"/>
      <c r="E86" s="12"/>
      <c r="F86" s="12"/>
      <c r="G86" s="37"/>
      <c r="H86" s="48">
        <f>SUM(H7:H85)</f>
        <v>0</v>
      </c>
      <c r="I86" s="1"/>
    </row>
    <row r="87" spans="1:9" s="52" customFormat="1" ht="13.5">
      <c r="A87" s="38" t="s">
        <v>217</v>
      </c>
      <c r="B87" s="39" t="s">
        <v>218</v>
      </c>
      <c r="C87" s="49"/>
      <c r="D87" s="50"/>
      <c r="E87" s="14"/>
      <c r="F87" s="14"/>
      <c r="G87" s="37"/>
      <c r="H87" s="51"/>
      <c r="I87" s="3"/>
    </row>
    <row r="88" spans="1:9" ht="137.25" customHeight="1">
      <c r="A88" s="32">
        <v>76</v>
      </c>
      <c r="B88" s="42" t="s">
        <v>92</v>
      </c>
      <c r="C88" s="43" t="s">
        <v>88</v>
      </c>
      <c r="D88" s="35">
        <v>1</v>
      </c>
      <c r="E88" s="12"/>
      <c r="F88" s="12"/>
      <c r="G88" s="37">
        <f>+E88+F88</f>
        <v>0</v>
      </c>
      <c r="H88" s="37">
        <f>+ROUND(D88*G88,2)</f>
        <v>0</v>
      </c>
      <c r="I88" s="1"/>
    </row>
    <row r="89" spans="1:9" ht="138" customHeight="1">
      <c r="A89" s="32">
        <v>77</v>
      </c>
      <c r="B89" s="42" t="s">
        <v>93</v>
      </c>
      <c r="C89" s="43" t="s">
        <v>88</v>
      </c>
      <c r="D89" s="35">
        <v>1</v>
      </c>
      <c r="E89" s="12"/>
      <c r="F89" s="12"/>
      <c r="G89" s="37">
        <f aca="true" t="shared" si="5" ref="G89:G152">+E89+F89</f>
        <v>0</v>
      </c>
      <c r="H89" s="37">
        <f aca="true" t="shared" si="6" ref="H89:H152">+ROUND(D89*G89,2)</f>
        <v>0</v>
      </c>
      <c r="I89" s="1"/>
    </row>
    <row r="90" spans="1:9" ht="142.5" customHeight="1">
      <c r="A90" s="32">
        <v>78</v>
      </c>
      <c r="B90" s="42" t="s">
        <v>94</v>
      </c>
      <c r="C90" s="43" t="s">
        <v>88</v>
      </c>
      <c r="D90" s="35">
        <v>1</v>
      </c>
      <c r="E90" s="12"/>
      <c r="F90" s="12"/>
      <c r="G90" s="37">
        <f t="shared" si="5"/>
        <v>0</v>
      </c>
      <c r="H90" s="37">
        <f t="shared" si="6"/>
        <v>0</v>
      </c>
      <c r="I90" s="1"/>
    </row>
    <row r="91" spans="1:9" ht="147.75" customHeight="1">
      <c r="A91" s="32">
        <v>79</v>
      </c>
      <c r="B91" s="42" t="s">
        <v>95</v>
      </c>
      <c r="C91" s="43" t="s">
        <v>88</v>
      </c>
      <c r="D91" s="35">
        <v>1</v>
      </c>
      <c r="E91" s="12"/>
      <c r="F91" s="12"/>
      <c r="G91" s="37">
        <f t="shared" si="5"/>
        <v>0</v>
      </c>
      <c r="H91" s="37">
        <f t="shared" si="6"/>
        <v>0</v>
      </c>
      <c r="I91" s="1"/>
    </row>
    <row r="92" spans="1:9" ht="148.5">
      <c r="A92" s="32">
        <v>80</v>
      </c>
      <c r="B92" s="42" t="s">
        <v>96</v>
      </c>
      <c r="C92" s="43" t="s">
        <v>88</v>
      </c>
      <c r="D92" s="35">
        <v>1</v>
      </c>
      <c r="E92" s="12"/>
      <c r="F92" s="12"/>
      <c r="G92" s="37">
        <f t="shared" si="5"/>
        <v>0</v>
      </c>
      <c r="H92" s="37">
        <f t="shared" si="6"/>
        <v>0</v>
      </c>
      <c r="I92" s="1"/>
    </row>
    <row r="93" spans="1:9" ht="148.5">
      <c r="A93" s="32">
        <v>81</v>
      </c>
      <c r="B93" s="42" t="s">
        <v>97</v>
      </c>
      <c r="C93" s="43" t="s">
        <v>88</v>
      </c>
      <c r="D93" s="35">
        <v>1</v>
      </c>
      <c r="E93" s="12"/>
      <c r="F93" s="12"/>
      <c r="G93" s="37">
        <f t="shared" si="5"/>
        <v>0</v>
      </c>
      <c r="H93" s="37">
        <f t="shared" si="6"/>
        <v>0</v>
      </c>
      <c r="I93" s="1"/>
    </row>
    <row r="94" spans="1:9" ht="135">
      <c r="A94" s="32">
        <v>82</v>
      </c>
      <c r="B94" s="42" t="s">
        <v>98</v>
      </c>
      <c r="C94" s="43" t="s">
        <v>88</v>
      </c>
      <c r="D94" s="35">
        <v>1</v>
      </c>
      <c r="E94" s="12"/>
      <c r="F94" s="12"/>
      <c r="G94" s="37">
        <f t="shared" si="5"/>
        <v>0</v>
      </c>
      <c r="H94" s="37">
        <f t="shared" si="6"/>
        <v>0</v>
      </c>
      <c r="I94" s="1"/>
    </row>
    <row r="95" spans="1:9" ht="139.5" customHeight="1">
      <c r="A95" s="32">
        <v>83</v>
      </c>
      <c r="B95" s="42" t="s">
        <v>99</v>
      </c>
      <c r="C95" s="43" t="s">
        <v>88</v>
      </c>
      <c r="D95" s="35">
        <v>1</v>
      </c>
      <c r="E95" s="12"/>
      <c r="F95" s="12"/>
      <c r="G95" s="37">
        <f t="shared" si="5"/>
        <v>0</v>
      </c>
      <c r="H95" s="37">
        <f t="shared" si="6"/>
        <v>0</v>
      </c>
      <c r="I95" s="1"/>
    </row>
    <row r="96" spans="1:9" ht="148.5">
      <c r="A96" s="32">
        <v>84</v>
      </c>
      <c r="B96" s="42" t="s">
        <v>100</v>
      </c>
      <c r="C96" s="43" t="s">
        <v>88</v>
      </c>
      <c r="D96" s="35">
        <v>1</v>
      </c>
      <c r="E96" s="12"/>
      <c r="F96" s="12"/>
      <c r="G96" s="37">
        <f t="shared" si="5"/>
        <v>0</v>
      </c>
      <c r="H96" s="37">
        <f t="shared" si="6"/>
        <v>0</v>
      </c>
      <c r="I96" s="1"/>
    </row>
    <row r="97" spans="1:9" ht="202.5">
      <c r="A97" s="32">
        <v>85</v>
      </c>
      <c r="B97" s="42" t="s">
        <v>101</v>
      </c>
      <c r="C97" s="43" t="s">
        <v>88</v>
      </c>
      <c r="D97" s="35">
        <v>1</v>
      </c>
      <c r="E97" s="12"/>
      <c r="F97" s="12"/>
      <c r="G97" s="37">
        <f t="shared" si="5"/>
        <v>0</v>
      </c>
      <c r="H97" s="37">
        <f t="shared" si="6"/>
        <v>0</v>
      </c>
      <c r="I97" s="1"/>
    </row>
    <row r="98" spans="1:9" ht="202.5">
      <c r="A98" s="32">
        <v>86</v>
      </c>
      <c r="B98" s="42" t="s">
        <v>102</v>
      </c>
      <c r="C98" s="43" t="s">
        <v>88</v>
      </c>
      <c r="D98" s="35">
        <v>1</v>
      </c>
      <c r="E98" s="12"/>
      <c r="F98" s="12"/>
      <c r="G98" s="37">
        <f t="shared" si="5"/>
        <v>0</v>
      </c>
      <c r="H98" s="37">
        <f t="shared" si="6"/>
        <v>0</v>
      </c>
      <c r="I98" s="1"/>
    </row>
    <row r="99" spans="1:9" ht="202.5">
      <c r="A99" s="32">
        <v>87</v>
      </c>
      <c r="B99" s="42" t="s">
        <v>103</v>
      </c>
      <c r="C99" s="43" t="s">
        <v>88</v>
      </c>
      <c r="D99" s="35">
        <v>1</v>
      </c>
      <c r="E99" s="12"/>
      <c r="F99" s="12"/>
      <c r="G99" s="37">
        <f t="shared" si="5"/>
        <v>0</v>
      </c>
      <c r="H99" s="37">
        <f t="shared" si="6"/>
        <v>0</v>
      </c>
      <c r="I99" s="1"/>
    </row>
    <row r="100" spans="1:9" ht="240.75" customHeight="1">
      <c r="A100" s="32">
        <v>88</v>
      </c>
      <c r="B100" s="42" t="s">
        <v>104</v>
      </c>
      <c r="C100" s="43" t="s">
        <v>88</v>
      </c>
      <c r="D100" s="35">
        <v>1</v>
      </c>
      <c r="E100" s="12"/>
      <c r="F100" s="12"/>
      <c r="G100" s="37">
        <f t="shared" si="5"/>
        <v>0</v>
      </c>
      <c r="H100" s="37">
        <f t="shared" si="6"/>
        <v>0</v>
      </c>
      <c r="I100" s="1"/>
    </row>
    <row r="101" spans="1:9" ht="202.5">
      <c r="A101" s="32">
        <v>89</v>
      </c>
      <c r="B101" s="42" t="s">
        <v>105</v>
      </c>
      <c r="C101" s="43" t="s">
        <v>88</v>
      </c>
      <c r="D101" s="35">
        <v>1</v>
      </c>
      <c r="E101" s="12"/>
      <c r="F101" s="12"/>
      <c r="G101" s="37">
        <f t="shared" si="5"/>
        <v>0</v>
      </c>
      <c r="H101" s="37">
        <f t="shared" si="6"/>
        <v>0</v>
      </c>
      <c r="I101" s="1"/>
    </row>
    <row r="102" spans="1:9" ht="202.5">
      <c r="A102" s="32">
        <v>90</v>
      </c>
      <c r="B102" s="42" t="s">
        <v>106</v>
      </c>
      <c r="C102" s="43" t="s">
        <v>88</v>
      </c>
      <c r="D102" s="35">
        <v>1</v>
      </c>
      <c r="E102" s="12"/>
      <c r="F102" s="12"/>
      <c r="G102" s="37">
        <f t="shared" si="5"/>
        <v>0</v>
      </c>
      <c r="H102" s="37">
        <f t="shared" si="6"/>
        <v>0</v>
      </c>
      <c r="I102" s="1"/>
    </row>
    <row r="103" spans="1:9" ht="234" customHeight="1">
      <c r="A103" s="32">
        <v>91</v>
      </c>
      <c r="B103" s="42" t="s">
        <v>107</v>
      </c>
      <c r="C103" s="43" t="s">
        <v>88</v>
      </c>
      <c r="D103" s="35">
        <v>1</v>
      </c>
      <c r="E103" s="12"/>
      <c r="F103" s="12"/>
      <c r="G103" s="37">
        <f t="shared" si="5"/>
        <v>0</v>
      </c>
      <c r="H103" s="37">
        <f t="shared" si="6"/>
        <v>0</v>
      </c>
      <c r="I103" s="1"/>
    </row>
    <row r="104" spans="1:9" ht="202.5">
      <c r="A104" s="32">
        <v>92</v>
      </c>
      <c r="B104" s="42" t="s">
        <v>108</v>
      </c>
      <c r="C104" s="43" t="s">
        <v>88</v>
      </c>
      <c r="D104" s="35">
        <v>1</v>
      </c>
      <c r="E104" s="12"/>
      <c r="F104" s="12"/>
      <c r="G104" s="37">
        <f t="shared" si="5"/>
        <v>0</v>
      </c>
      <c r="H104" s="37">
        <f t="shared" si="6"/>
        <v>0</v>
      </c>
      <c r="I104" s="1"/>
    </row>
    <row r="105" spans="1:9" ht="202.5">
      <c r="A105" s="32">
        <v>93</v>
      </c>
      <c r="B105" s="42" t="s">
        <v>109</v>
      </c>
      <c r="C105" s="43" t="s">
        <v>88</v>
      </c>
      <c r="D105" s="35">
        <v>1</v>
      </c>
      <c r="E105" s="12"/>
      <c r="F105" s="12"/>
      <c r="G105" s="37">
        <f t="shared" si="5"/>
        <v>0</v>
      </c>
      <c r="H105" s="37">
        <f t="shared" si="6"/>
        <v>0</v>
      </c>
      <c r="I105" s="1"/>
    </row>
    <row r="106" spans="1:9" ht="40.5">
      <c r="A106" s="32">
        <v>94</v>
      </c>
      <c r="B106" s="42" t="s">
        <v>110</v>
      </c>
      <c r="C106" s="43" t="s">
        <v>88</v>
      </c>
      <c r="D106" s="35">
        <v>2</v>
      </c>
      <c r="E106" s="12"/>
      <c r="F106" s="12"/>
      <c r="G106" s="37">
        <f t="shared" si="5"/>
        <v>0</v>
      </c>
      <c r="H106" s="37">
        <f t="shared" si="6"/>
        <v>0</v>
      </c>
      <c r="I106" s="1"/>
    </row>
    <row r="107" spans="1:9" ht="40.5">
      <c r="A107" s="32">
        <v>95</v>
      </c>
      <c r="B107" s="42" t="s">
        <v>111</v>
      </c>
      <c r="C107" s="43" t="s">
        <v>88</v>
      </c>
      <c r="D107" s="35">
        <v>1</v>
      </c>
      <c r="E107" s="12"/>
      <c r="F107" s="12"/>
      <c r="G107" s="37">
        <f t="shared" si="5"/>
        <v>0</v>
      </c>
      <c r="H107" s="37">
        <f t="shared" si="6"/>
        <v>0</v>
      </c>
      <c r="I107" s="1"/>
    </row>
    <row r="108" spans="1:9" ht="40.5">
      <c r="A108" s="32">
        <v>96</v>
      </c>
      <c r="B108" s="42" t="s">
        <v>112</v>
      </c>
      <c r="C108" s="43" t="s">
        <v>88</v>
      </c>
      <c r="D108" s="35">
        <v>1</v>
      </c>
      <c r="E108" s="12"/>
      <c r="F108" s="12"/>
      <c r="G108" s="37">
        <f t="shared" si="5"/>
        <v>0</v>
      </c>
      <c r="H108" s="37">
        <f t="shared" si="6"/>
        <v>0</v>
      </c>
      <c r="I108" s="1"/>
    </row>
    <row r="109" spans="1:9" ht="40.5">
      <c r="A109" s="32">
        <v>97</v>
      </c>
      <c r="B109" s="42" t="s">
        <v>113</v>
      </c>
      <c r="C109" s="43" t="s">
        <v>88</v>
      </c>
      <c r="D109" s="35">
        <v>3</v>
      </c>
      <c r="E109" s="12"/>
      <c r="F109" s="12"/>
      <c r="G109" s="37">
        <f t="shared" si="5"/>
        <v>0</v>
      </c>
      <c r="H109" s="37">
        <f t="shared" si="6"/>
        <v>0</v>
      </c>
      <c r="I109" s="1"/>
    </row>
    <row r="110" spans="1:9" ht="40.5">
      <c r="A110" s="32">
        <v>98</v>
      </c>
      <c r="B110" s="42" t="s">
        <v>114</v>
      </c>
      <c r="C110" s="43" t="s">
        <v>88</v>
      </c>
      <c r="D110" s="35">
        <v>2</v>
      </c>
      <c r="E110" s="12"/>
      <c r="F110" s="12"/>
      <c r="G110" s="37">
        <f t="shared" si="5"/>
        <v>0</v>
      </c>
      <c r="H110" s="37">
        <f t="shared" si="6"/>
        <v>0</v>
      </c>
      <c r="I110" s="1"/>
    </row>
    <row r="111" spans="1:9" ht="40.5">
      <c r="A111" s="32">
        <v>99</v>
      </c>
      <c r="B111" s="42" t="s">
        <v>115</v>
      </c>
      <c r="C111" s="43" t="s">
        <v>88</v>
      </c>
      <c r="D111" s="35">
        <v>4</v>
      </c>
      <c r="E111" s="12"/>
      <c r="F111" s="12"/>
      <c r="G111" s="37">
        <f t="shared" si="5"/>
        <v>0</v>
      </c>
      <c r="H111" s="37">
        <f t="shared" si="6"/>
        <v>0</v>
      </c>
      <c r="I111" s="1"/>
    </row>
    <row r="112" spans="1:9" ht="40.5">
      <c r="A112" s="32">
        <v>100</v>
      </c>
      <c r="B112" s="42" t="s">
        <v>116</v>
      </c>
      <c r="C112" s="43" t="s">
        <v>88</v>
      </c>
      <c r="D112" s="35">
        <v>1</v>
      </c>
      <c r="E112" s="12"/>
      <c r="F112" s="12"/>
      <c r="G112" s="37">
        <f t="shared" si="5"/>
        <v>0</v>
      </c>
      <c r="H112" s="37">
        <f t="shared" si="6"/>
        <v>0</v>
      </c>
      <c r="I112" s="1"/>
    </row>
    <row r="113" spans="1:9" ht="40.5">
      <c r="A113" s="32">
        <v>101</v>
      </c>
      <c r="B113" s="42" t="s">
        <v>117</v>
      </c>
      <c r="C113" s="43" t="s">
        <v>88</v>
      </c>
      <c r="D113" s="35">
        <v>1</v>
      </c>
      <c r="E113" s="12"/>
      <c r="F113" s="12"/>
      <c r="G113" s="37">
        <f t="shared" si="5"/>
        <v>0</v>
      </c>
      <c r="H113" s="37">
        <f t="shared" si="6"/>
        <v>0</v>
      </c>
      <c r="I113" s="1"/>
    </row>
    <row r="114" spans="1:9" ht="40.5">
      <c r="A114" s="32">
        <v>102</v>
      </c>
      <c r="B114" s="42" t="s">
        <v>118</v>
      </c>
      <c r="C114" s="43" t="s">
        <v>88</v>
      </c>
      <c r="D114" s="35">
        <v>1</v>
      </c>
      <c r="E114" s="12"/>
      <c r="F114" s="12"/>
      <c r="G114" s="37">
        <f t="shared" si="5"/>
        <v>0</v>
      </c>
      <c r="H114" s="37">
        <f t="shared" si="6"/>
        <v>0</v>
      </c>
      <c r="I114" s="1"/>
    </row>
    <row r="115" spans="1:9" ht="40.5">
      <c r="A115" s="32">
        <v>103</v>
      </c>
      <c r="B115" s="42" t="s">
        <v>119</v>
      </c>
      <c r="C115" s="43" t="s">
        <v>88</v>
      </c>
      <c r="D115" s="35">
        <v>1</v>
      </c>
      <c r="E115" s="12"/>
      <c r="F115" s="12"/>
      <c r="G115" s="37">
        <f t="shared" si="5"/>
        <v>0</v>
      </c>
      <c r="H115" s="37">
        <f t="shared" si="6"/>
        <v>0</v>
      </c>
      <c r="I115" s="1"/>
    </row>
    <row r="116" spans="1:9" ht="40.5">
      <c r="A116" s="32">
        <v>104</v>
      </c>
      <c r="B116" s="42" t="s">
        <v>120</v>
      </c>
      <c r="C116" s="43" t="s">
        <v>88</v>
      </c>
      <c r="D116" s="35">
        <v>1</v>
      </c>
      <c r="E116" s="12"/>
      <c r="F116" s="12"/>
      <c r="G116" s="37">
        <f t="shared" si="5"/>
        <v>0</v>
      </c>
      <c r="H116" s="37">
        <f t="shared" si="6"/>
        <v>0</v>
      </c>
      <c r="I116" s="1"/>
    </row>
    <row r="117" spans="1:9" ht="189">
      <c r="A117" s="32">
        <v>105</v>
      </c>
      <c r="B117" s="42" t="s">
        <v>121</v>
      </c>
      <c r="C117" s="43" t="s">
        <v>88</v>
      </c>
      <c r="D117" s="35">
        <v>1</v>
      </c>
      <c r="E117" s="12"/>
      <c r="F117" s="12"/>
      <c r="G117" s="37">
        <f t="shared" si="5"/>
        <v>0</v>
      </c>
      <c r="H117" s="37">
        <f t="shared" si="6"/>
        <v>0</v>
      </c>
      <c r="I117" s="1"/>
    </row>
    <row r="118" spans="1:9" ht="192.75" customHeight="1">
      <c r="A118" s="32">
        <v>106</v>
      </c>
      <c r="B118" s="42" t="s">
        <v>954</v>
      </c>
      <c r="C118" s="43" t="s">
        <v>88</v>
      </c>
      <c r="D118" s="35">
        <v>2</v>
      </c>
      <c r="E118" s="12"/>
      <c r="F118" s="12"/>
      <c r="G118" s="37">
        <f t="shared" si="5"/>
        <v>0</v>
      </c>
      <c r="H118" s="37">
        <f t="shared" si="6"/>
        <v>0</v>
      </c>
      <c r="I118" s="1"/>
    </row>
    <row r="119" spans="1:9" ht="202.5">
      <c r="A119" s="32">
        <v>107</v>
      </c>
      <c r="B119" s="42" t="s">
        <v>122</v>
      </c>
      <c r="C119" s="43" t="s">
        <v>88</v>
      </c>
      <c r="D119" s="35">
        <v>1</v>
      </c>
      <c r="E119" s="12"/>
      <c r="F119" s="12"/>
      <c r="G119" s="37">
        <f t="shared" si="5"/>
        <v>0</v>
      </c>
      <c r="H119" s="37">
        <f t="shared" si="6"/>
        <v>0</v>
      </c>
      <c r="I119" s="1"/>
    </row>
    <row r="120" spans="1:9" ht="202.5">
      <c r="A120" s="32">
        <v>108</v>
      </c>
      <c r="B120" s="42" t="s">
        <v>123</v>
      </c>
      <c r="C120" s="43" t="s">
        <v>88</v>
      </c>
      <c r="D120" s="35">
        <v>2</v>
      </c>
      <c r="E120" s="12"/>
      <c r="F120" s="12"/>
      <c r="G120" s="37">
        <f t="shared" si="5"/>
        <v>0</v>
      </c>
      <c r="H120" s="37">
        <f t="shared" si="6"/>
        <v>0</v>
      </c>
      <c r="I120" s="1"/>
    </row>
    <row r="121" spans="1:9" ht="216">
      <c r="A121" s="32">
        <v>109</v>
      </c>
      <c r="B121" s="42" t="s">
        <v>124</v>
      </c>
      <c r="C121" s="43" t="s">
        <v>88</v>
      </c>
      <c r="D121" s="35">
        <v>1</v>
      </c>
      <c r="E121" s="12"/>
      <c r="F121" s="12"/>
      <c r="G121" s="37">
        <f t="shared" si="5"/>
        <v>0</v>
      </c>
      <c r="H121" s="37">
        <f t="shared" si="6"/>
        <v>0</v>
      </c>
      <c r="I121" s="1"/>
    </row>
    <row r="122" spans="1:9" ht="189">
      <c r="A122" s="32">
        <v>110</v>
      </c>
      <c r="B122" s="42" t="s">
        <v>125</v>
      </c>
      <c r="C122" s="43" t="s">
        <v>88</v>
      </c>
      <c r="D122" s="35">
        <v>1</v>
      </c>
      <c r="E122" s="12"/>
      <c r="F122" s="12"/>
      <c r="G122" s="37">
        <f t="shared" si="5"/>
        <v>0</v>
      </c>
      <c r="H122" s="37">
        <f t="shared" si="6"/>
        <v>0</v>
      </c>
      <c r="I122" s="1"/>
    </row>
    <row r="123" spans="1:9" ht="222" customHeight="1">
      <c r="A123" s="32">
        <v>111</v>
      </c>
      <c r="B123" s="42" t="s">
        <v>126</v>
      </c>
      <c r="C123" s="43" t="s">
        <v>88</v>
      </c>
      <c r="D123" s="35">
        <v>1</v>
      </c>
      <c r="E123" s="12"/>
      <c r="F123" s="12"/>
      <c r="G123" s="37">
        <f t="shared" si="5"/>
        <v>0</v>
      </c>
      <c r="H123" s="37">
        <f t="shared" si="6"/>
        <v>0</v>
      </c>
      <c r="I123" s="1"/>
    </row>
    <row r="124" spans="1:9" ht="219.75" customHeight="1">
      <c r="A124" s="32">
        <v>112</v>
      </c>
      <c r="B124" s="42" t="s">
        <v>127</v>
      </c>
      <c r="C124" s="43" t="s">
        <v>88</v>
      </c>
      <c r="D124" s="35">
        <v>1</v>
      </c>
      <c r="E124" s="12"/>
      <c r="F124" s="12"/>
      <c r="G124" s="37">
        <f t="shared" si="5"/>
        <v>0</v>
      </c>
      <c r="H124" s="37">
        <f t="shared" si="6"/>
        <v>0</v>
      </c>
      <c r="I124" s="1"/>
    </row>
    <row r="125" spans="1:9" ht="54">
      <c r="A125" s="32">
        <v>113</v>
      </c>
      <c r="B125" s="42" t="s">
        <v>128</v>
      </c>
      <c r="C125" s="43" t="s">
        <v>88</v>
      </c>
      <c r="D125" s="35">
        <v>1</v>
      </c>
      <c r="E125" s="12"/>
      <c r="F125" s="12"/>
      <c r="G125" s="37">
        <f t="shared" si="5"/>
        <v>0</v>
      </c>
      <c r="H125" s="37">
        <f t="shared" si="6"/>
        <v>0</v>
      </c>
      <c r="I125" s="1"/>
    </row>
    <row r="126" spans="1:9" ht="81">
      <c r="A126" s="32">
        <v>114</v>
      </c>
      <c r="B126" s="42" t="s">
        <v>129</v>
      </c>
      <c r="C126" s="43" t="s">
        <v>88</v>
      </c>
      <c r="D126" s="35">
        <v>1</v>
      </c>
      <c r="E126" s="12"/>
      <c r="F126" s="12"/>
      <c r="G126" s="37">
        <f t="shared" si="5"/>
        <v>0</v>
      </c>
      <c r="H126" s="37">
        <f t="shared" si="6"/>
        <v>0</v>
      </c>
      <c r="I126" s="1"/>
    </row>
    <row r="127" spans="1:9" ht="81">
      <c r="A127" s="32">
        <v>115</v>
      </c>
      <c r="B127" s="42" t="s">
        <v>130</v>
      </c>
      <c r="C127" s="43" t="s">
        <v>88</v>
      </c>
      <c r="D127" s="35">
        <v>2</v>
      </c>
      <c r="E127" s="12"/>
      <c r="F127" s="12"/>
      <c r="G127" s="37">
        <f t="shared" si="5"/>
        <v>0</v>
      </c>
      <c r="H127" s="37">
        <f t="shared" si="6"/>
        <v>0</v>
      </c>
      <c r="I127" s="1"/>
    </row>
    <row r="128" spans="1:9" ht="81">
      <c r="A128" s="32">
        <v>116</v>
      </c>
      <c r="B128" s="42" t="s">
        <v>131</v>
      </c>
      <c r="C128" s="43" t="s">
        <v>88</v>
      </c>
      <c r="D128" s="35">
        <v>1</v>
      </c>
      <c r="E128" s="12"/>
      <c r="F128" s="12"/>
      <c r="G128" s="37">
        <f t="shared" si="5"/>
        <v>0</v>
      </c>
      <c r="H128" s="37">
        <f t="shared" si="6"/>
        <v>0</v>
      </c>
      <c r="I128" s="1"/>
    </row>
    <row r="129" spans="1:9" ht="81">
      <c r="A129" s="32">
        <v>117</v>
      </c>
      <c r="B129" s="42" t="s">
        <v>132</v>
      </c>
      <c r="C129" s="43" t="s">
        <v>88</v>
      </c>
      <c r="D129" s="35">
        <v>2</v>
      </c>
      <c r="E129" s="12"/>
      <c r="F129" s="12"/>
      <c r="G129" s="37">
        <f t="shared" si="5"/>
        <v>0</v>
      </c>
      <c r="H129" s="37">
        <f t="shared" si="6"/>
        <v>0</v>
      </c>
      <c r="I129" s="1"/>
    </row>
    <row r="130" spans="1:9" ht="81">
      <c r="A130" s="32">
        <v>118</v>
      </c>
      <c r="B130" s="42" t="s">
        <v>133</v>
      </c>
      <c r="C130" s="43" t="s">
        <v>88</v>
      </c>
      <c r="D130" s="35">
        <v>1</v>
      </c>
      <c r="E130" s="12"/>
      <c r="F130" s="12"/>
      <c r="G130" s="37">
        <f t="shared" si="5"/>
        <v>0</v>
      </c>
      <c r="H130" s="37">
        <f t="shared" si="6"/>
        <v>0</v>
      </c>
      <c r="I130" s="1"/>
    </row>
    <row r="131" spans="1:9" ht="67.5">
      <c r="A131" s="32">
        <v>119</v>
      </c>
      <c r="B131" s="42" t="s">
        <v>134</v>
      </c>
      <c r="C131" s="43" t="s">
        <v>88</v>
      </c>
      <c r="D131" s="35">
        <v>1</v>
      </c>
      <c r="E131" s="12"/>
      <c r="F131" s="12"/>
      <c r="G131" s="37">
        <f t="shared" si="5"/>
        <v>0</v>
      </c>
      <c r="H131" s="37">
        <f t="shared" si="6"/>
        <v>0</v>
      </c>
      <c r="I131" s="1"/>
    </row>
    <row r="132" spans="1:9" ht="81">
      <c r="A132" s="32">
        <v>120</v>
      </c>
      <c r="B132" s="42" t="s">
        <v>135</v>
      </c>
      <c r="C132" s="43" t="s">
        <v>88</v>
      </c>
      <c r="D132" s="35">
        <v>1</v>
      </c>
      <c r="E132" s="12"/>
      <c r="F132" s="12"/>
      <c r="G132" s="37">
        <f t="shared" si="5"/>
        <v>0</v>
      </c>
      <c r="H132" s="37">
        <f t="shared" si="6"/>
        <v>0</v>
      </c>
      <c r="I132" s="1"/>
    </row>
    <row r="133" spans="1:9" ht="54">
      <c r="A133" s="32">
        <v>121</v>
      </c>
      <c r="B133" s="42" t="s">
        <v>136</v>
      </c>
      <c r="C133" s="43" t="s">
        <v>88</v>
      </c>
      <c r="D133" s="35">
        <v>1</v>
      </c>
      <c r="E133" s="12"/>
      <c r="F133" s="12"/>
      <c r="G133" s="37">
        <f t="shared" si="5"/>
        <v>0</v>
      </c>
      <c r="H133" s="37">
        <f t="shared" si="6"/>
        <v>0</v>
      </c>
      <c r="I133" s="1"/>
    </row>
    <row r="134" spans="1:9" ht="54">
      <c r="A134" s="32">
        <v>122</v>
      </c>
      <c r="B134" s="42" t="s">
        <v>137</v>
      </c>
      <c r="C134" s="43" t="s">
        <v>88</v>
      </c>
      <c r="D134" s="35">
        <v>1</v>
      </c>
      <c r="E134" s="12"/>
      <c r="F134" s="12"/>
      <c r="G134" s="37">
        <f t="shared" si="5"/>
        <v>0</v>
      </c>
      <c r="H134" s="37">
        <f t="shared" si="6"/>
        <v>0</v>
      </c>
      <c r="I134" s="1"/>
    </row>
    <row r="135" spans="1:9" ht="54">
      <c r="A135" s="32">
        <v>123</v>
      </c>
      <c r="B135" s="42" t="s">
        <v>138</v>
      </c>
      <c r="C135" s="43" t="s">
        <v>88</v>
      </c>
      <c r="D135" s="35">
        <v>1</v>
      </c>
      <c r="E135" s="12"/>
      <c r="F135" s="12"/>
      <c r="G135" s="37">
        <f t="shared" si="5"/>
        <v>0</v>
      </c>
      <c r="H135" s="37">
        <f t="shared" si="6"/>
        <v>0</v>
      </c>
      <c r="I135" s="1"/>
    </row>
    <row r="136" spans="1:9" ht="54">
      <c r="A136" s="32">
        <v>124</v>
      </c>
      <c r="B136" s="42" t="s">
        <v>139</v>
      </c>
      <c r="C136" s="43" t="s">
        <v>88</v>
      </c>
      <c r="D136" s="35">
        <v>5</v>
      </c>
      <c r="E136" s="12"/>
      <c r="F136" s="12"/>
      <c r="G136" s="37">
        <f t="shared" si="5"/>
        <v>0</v>
      </c>
      <c r="H136" s="37">
        <f t="shared" si="6"/>
        <v>0</v>
      </c>
      <c r="I136" s="1"/>
    </row>
    <row r="137" spans="1:9" ht="54">
      <c r="A137" s="32">
        <v>125</v>
      </c>
      <c r="B137" s="42" t="s">
        <v>140</v>
      </c>
      <c r="C137" s="43" t="s">
        <v>88</v>
      </c>
      <c r="D137" s="35">
        <v>2</v>
      </c>
      <c r="E137" s="12"/>
      <c r="F137" s="12"/>
      <c r="G137" s="37">
        <f t="shared" si="5"/>
        <v>0</v>
      </c>
      <c r="H137" s="37">
        <f t="shared" si="6"/>
        <v>0</v>
      </c>
      <c r="I137" s="1"/>
    </row>
    <row r="138" spans="1:9" ht="54">
      <c r="A138" s="32">
        <v>126</v>
      </c>
      <c r="B138" s="42" t="s">
        <v>141</v>
      </c>
      <c r="C138" s="43" t="s">
        <v>88</v>
      </c>
      <c r="D138" s="35">
        <v>1</v>
      </c>
      <c r="E138" s="12"/>
      <c r="F138" s="12"/>
      <c r="G138" s="37">
        <f t="shared" si="5"/>
        <v>0</v>
      </c>
      <c r="H138" s="37">
        <f t="shared" si="6"/>
        <v>0</v>
      </c>
      <c r="I138" s="1"/>
    </row>
    <row r="139" spans="1:9" ht="54">
      <c r="A139" s="32">
        <v>127</v>
      </c>
      <c r="B139" s="42" t="s">
        <v>142</v>
      </c>
      <c r="C139" s="43" t="s">
        <v>88</v>
      </c>
      <c r="D139" s="35">
        <v>6</v>
      </c>
      <c r="E139" s="12"/>
      <c r="F139" s="12"/>
      <c r="G139" s="37">
        <f t="shared" si="5"/>
        <v>0</v>
      </c>
      <c r="H139" s="37">
        <f t="shared" si="6"/>
        <v>0</v>
      </c>
      <c r="I139" s="1"/>
    </row>
    <row r="140" spans="1:9" ht="54">
      <c r="A140" s="32">
        <v>128</v>
      </c>
      <c r="B140" s="42" t="s">
        <v>143</v>
      </c>
      <c r="C140" s="43" t="s">
        <v>88</v>
      </c>
      <c r="D140" s="35">
        <v>1</v>
      </c>
      <c r="E140" s="12"/>
      <c r="F140" s="12"/>
      <c r="G140" s="37">
        <f t="shared" si="5"/>
        <v>0</v>
      </c>
      <c r="H140" s="37">
        <f t="shared" si="6"/>
        <v>0</v>
      </c>
      <c r="I140" s="1"/>
    </row>
    <row r="141" spans="1:9" ht="81">
      <c r="A141" s="32">
        <v>129</v>
      </c>
      <c r="B141" s="42" t="s">
        <v>144</v>
      </c>
      <c r="C141" s="43" t="s">
        <v>88</v>
      </c>
      <c r="D141" s="35">
        <v>1</v>
      </c>
      <c r="E141" s="12"/>
      <c r="F141" s="12"/>
      <c r="G141" s="37">
        <f t="shared" si="5"/>
        <v>0</v>
      </c>
      <c r="H141" s="37">
        <f t="shared" si="6"/>
        <v>0</v>
      </c>
      <c r="I141" s="1"/>
    </row>
    <row r="142" spans="1:9" ht="81">
      <c r="A142" s="32">
        <v>130</v>
      </c>
      <c r="B142" s="42" t="s">
        <v>145</v>
      </c>
      <c r="C142" s="43" t="s">
        <v>88</v>
      </c>
      <c r="D142" s="35">
        <v>1</v>
      </c>
      <c r="E142" s="12"/>
      <c r="F142" s="12"/>
      <c r="G142" s="37">
        <f t="shared" si="5"/>
        <v>0</v>
      </c>
      <c r="H142" s="37">
        <f t="shared" si="6"/>
        <v>0</v>
      </c>
      <c r="I142" s="1"/>
    </row>
    <row r="143" spans="1:9" ht="81">
      <c r="A143" s="32">
        <v>131</v>
      </c>
      <c r="B143" s="42" t="s">
        <v>146</v>
      </c>
      <c r="C143" s="43" t="s">
        <v>88</v>
      </c>
      <c r="D143" s="35">
        <v>1</v>
      </c>
      <c r="E143" s="12"/>
      <c r="F143" s="12"/>
      <c r="G143" s="37">
        <f t="shared" si="5"/>
        <v>0</v>
      </c>
      <c r="H143" s="37">
        <f t="shared" si="6"/>
        <v>0</v>
      </c>
      <c r="I143" s="1"/>
    </row>
    <row r="144" spans="1:9" ht="40.5">
      <c r="A144" s="32">
        <v>132</v>
      </c>
      <c r="B144" s="42" t="s">
        <v>147</v>
      </c>
      <c r="C144" s="43" t="s">
        <v>91</v>
      </c>
      <c r="D144" s="35">
        <v>57</v>
      </c>
      <c r="E144" s="12"/>
      <c r="F144" s="12"/>
      <c r="G144" s="37">
        <f t="shared" si="5"/>
        <v>0</v>
      </c>
      <c r="H144" s="37">
        <f t="shared" si="6"/>
        <v>0</v>
      </c>
      <c r="I144" s="1"/>
    </row>
    <row r="145" spans="1:9" ht="27">
      <c r="A145" s="32">
        <v>133</v>
      </c>
      <c r="B145" s="42" t="s">
        <v>148</v>
      </c>
      <c r="C145" s="43" t="s">
        <v>89</v>
      </c>
      <c r="D145" s="35">
        <v>43.4</v>
      </c>
      <c r="E145" s="12"/>
      <c r="F145" s="12"/>
      <c r="G145" s="37">
        <f t="shared" si="5"/>
        <v>0</v>
      </c>
      <c r="H145" s="37">
        <f t="shared" si="6"/>
        <v>0</v>
      </c>
      <c r="I145" s="1"/>
    </row>
    <row r="146" spans="1:9" ht="81">
      <c r="A146" s="32">
        <v>134</v>
      </c>
      <c r="B146" s="42" t="s">
        <v>149</v>
      </c>
      <c r="C146" s="43" t="s">
        <v>90</v>
      </c>
      <c r="D146" s="35">
        <v>157.1</v>
      </c>
      <c r="E146" s="12"/>
      <c r="F146" s="12"/>
      <c r="G146" s="37">
        <f t="shared" si="5"/>
        <v>0</v>
      </c>
      <c r="H146" s="37">
        <f t="shared" si="6"/>
        <v>0</v>
      </c>
      <c r="I146" s="1"/>
    </row>
    <row r="147" spans="1:9" ht="94.5">
      <c r="A147" s="32">
        <v>135</v>
      </c>
      <c r="B147" s="42" t="s">
        <v>150</v>
      </c>
      <c r="C147" s="43" t="s">
        <v>90</v>
      </c>
      <c r="D147" s="35">
        <v>43.05</v>
      </c>
      <c r="E147" s="12"/>
      <c r="F147" s="12"/>
      <c r="G147" s="37">
        <f t="shared" si="5"/>
        <v>0</v>
      </c>
      <c r="H147" s="37">
        <f t="shared" si="6"/>
        <v>0</v>
      </c>
      <c r="I147" s="1"/>
    </row>
    <row r="148" spans="1:9" ht="40.5">
      <c r="A148" s="32">
        <v>136</v>
      </c>
      <c r="B148" s="42" t="s">
        <v>151</v>
      </c>
      <c r="C148" s="43" t="s">
        <v>90</v>
      </c>
      <c r="D148" s="35">
        <v>144</v>
      </c>
      <c r="E148" s="12"/>
      <c r="F148" s="12"/>
      <c r="G148" s="37">
        <f t="shared" si="5"/>
        <v>0</v>
      </c>
      <c r="H148" s="37">
        <f t="shared" si="6"/>
        <v>0</v>
      </c>
      <c r="I148" s="1"/>
    </row>
    <row r="149" spans="1:9" ht="108">
      <c r="A149" s="32">
        <v>137</v>
      </c>
      <c r="B149" s="42" t="s">
        <v>152</v>
      </c>
      <c r="C149" s="43" t="s">
        <v>90</v>
      </c>
      <c r="D149" s="35">
        <v>69.65</v>
      </c>
      <c r="E149" s="12"/>
      <c r="F149" s="12"/>
      <c r="G149" s="37">
        <f t="shared" si="5"/>
        <v>0</v>
      </c>
      <c r="H149" s="37">
        <f t="shared" si="6"/>
        <v>0</v>
      </c>
      <c r="I149" s="1"/>
    </row>
    <row r="150" spans="1:9" ht="108">
      <c r="A150" s="32">
        <v>138</v>
      </c>
      <c r="B150" s="42" t="s">
        <v>153</v>
      </c>
      <c r="C150" s="43" t="s">
        <v>90</v>
      </c>
      <c r="D150" s="35">
        <v>13.55</v>
      </c>
      <c r="E150" s="12"/>
      <c r="F150" s="12"/>
      <c r="G150" s="37">
        <f t="shared" si="5"/>
        <v>0</v>
      </c>
      <c r="H150" s="37">
        <f t="shared" si="6"/>
        <v>0</v>
      </c>
      <c r="I150" s="1"/>
    </row>
    <row r="151" spans="1:9" ht="94.5">
      <c r="A151" s="32">
        <v>139</v>
      </c>
      <c r="B151" s="42" t="s">
        <v>154</v>
      </c>
      <c r="C151" s="43" t="s">
        <v>90</v>
      </c>
      <c r="D151" s="35">
        <v>412.5</v>
      </c>
      <c r="E151" s="12"/>
      <c r="F151" s="12"/>
      <c r="G151" s="37">
        <f t="shared" si="5"/>
        <v>0</v>
      </c>
      <c r="H151" s="37">
        <f t="shared" si="6"/>
        <v>0</v>
      </c>
      <c r="I151" s="1"/>
    </row>
    <row r="152" spans="1:9" ht="94.5">
      <c r="A152" s="32">
        <v>140</v>
      </c>
      <c r="B152" s="42" t="s">
        <v>155</v>
      </c>
      <c r="C152" s="43" t="s">
        <v>90</v>
      </c>
      <c r="D152" s="35">
        <v>25.15</v>
      </c>
      <c r="E152" s="12"/>
      <c r="F152" s="12"/>
      <c r="G152" s="37">
        <f t="shared" si="5"/>
        <v>0</v>
      </c>
      <c r="H152" s="37">
        <f t="shared" si="6"/>
        <v>0</v>
      </c>
      <c r="I152" s="1"/>
    </row>
    <row r="153" spans="1:9" ht="108">
      <c r="A153" s="32">
        <v>141</v>
      </c>
      <c r="B153" s="42" t="s">
        <v>156</v>
      </c>
      <c r="C153" s="43" t="s">
        <v>90</v>
      </c>
      <c r="D153" s="35">
        <v>163.45</v>
      </c>
      <c r="E153" s="12"/>
      <c r="F153" s="12"/>
      <c r="G153" s="37">
        <f aca="true" t="shared" si="7" ref="G153:G216">+E153+F153</f>
        <v>0</v>
      </c>
      <c r="H153" s="37">
        <f aca="true" t="shared" si="8" ref="H153:H216">+ROUND(D153*G153,2)</f>
        <v>0</v>
      </c>
      <c r="I153" s="1"/>
    </row>
    <row r="154" spans="1:9" ht="94.5">
      <c r="A154" s="32">
        <v>142</v>
      </c>
      <c r="B154" s="42" t="s">
        <v>157</v>
      </c>
      <c r="C154" s="43" t="s">
        <v>90</v>
      </c>
      <c r="D154" s="35">
        <v>6.5</v>
      </c>
      <c r="E154" s="12"/>
      <c r="F154" s="12"/>
      <c r="G154" s="37">
        <f t="shared" si="7"/>
        <v>0</v>
      </c>
      <c r="H154" s="37">
        <f t="shared" si="8"/>
        <v>0</v>
      </c>
      <c r="I154" s="1"/>
    </row>
    <row r="155" spans="1:9" ht="94.5">
      <c r="A155" s="32">
        <v>142</v>
      </c>
      <c r="B155" s="42" t="s">
        <v>158</v>
      </c>
      <c r="C155" s="43" t="s">
        <v>90</v>
      </c>
      <c r="D155" s="35">
        <v>4.05</v>
      </c>
      <c r="E155" s="12"/>
      <c r="F155" s="12"/>
      <c r="G155" s="37">
        <f t="shared" si="7"/>
        <v>0</v>
      </c>
      <c r="H155" s="37">
        <f t="shared" si="8"/>
        <v>0</v>
      </c>
      <c r="I155" s="1"/>
    </row>
    <row r="156" spans="1:9" ht="108">
      <c r="A156" s="32">
        <v>143</v>
      </c>
      <c r="B156" s="42" t="s">
        <v>159</v>
      </c>
      <c r="C156" s="43" t="s">
        <v>90</v>
      </c>
      <c r="D156" s="35">
        <v>67.5</v>
      </c>
      <c r="E156" s="12"/>
      <c r="F156" s="12"/>
      <c r="G156" s="37">
        <f t="shared" si="7"/>
        <v>0</v>
      </c>
      <c r="H156" s="37">
        <f t="shared" si="8"/>
        <v>0</v>
      </c>
      <c r="I156" s="1"/>
    </row>
    <row r="157" spans="1:9" ht="27">
      <c r="A157" s="32">
        <v>144</v>
      </c>
      <c r="B157" s="42" t="s">
        <v>160</v>
      </c>
      <c r="C157" s="43" t="s">
        <v>90</v>
      </c>
      <c r="D157" s="35">
        <v>595.6</v>
      </c>
      <c r="E157" s="12"/>
      <c r="F157" s="12"/>
      <c r="G157" s="37">
        <f t="shared" si="7"/>
        <v>0</v>
      </c>
      <c r="H157" s="37">
        <f t="shared" si="8"/>
        <v>0</v>
      </c>
      <c r="I157" s="1"/>
    </row>
    <row r="158" spans="1:9" ht="67.5">
      <c r="A158" s="32">
        <v>145</v>
      </c>
      <c r="B158" s="42" t="s">
        <v>161</v>
      </c>
      <c r="C158" s="43" t="s">
        <v>90</v>
      </c>
      <c r="D158" s="35">
        <v>93.2</v>
      </c>
      <c r="E158" s="12"/>
      <c r="F158" s="12"/>
      <c r="G158" s="37">
        <f t="shared" si="7"/>
        <v>0</v>
      </c>
      <c r="H158" s="37">
        <f t="shared" si="8"/>
        <v>0</v>
      </c>
      <c r="I158" s="1"/>
    </row>
    <row r="159" spans="1:9" ht="54">
      <c r="A159" s="32">
        <v>146</v>
      </c>
      <c r="B159" s="42" t="s">
        <v>162</v>
      </c>
      <c r="C159" s="43" t="s">
        <v>90</v>
      </c>
      <c r="D159" s="35">
        <v>93.2</v>
      </c>
      <c r="E159" s="12"/>
      <c r="F159" s="12"/>
      <c r="G159" s="37">
        <f t="shared" si="7"/>
        <v>0</v>
      </c>
      <c r="H159" s="37">
        <f t="shared" si="8"/>
        <v>0</v>
      </c>
      <c r="I159" s="1"/>
    </row>
    <row r="160" spans="1:9" ht="162">
      <c r="A160" s="32">
        <v>147</v>
      </c>
      <c r="B160" s="42" t="s">
        <v>163</v>
      </c>
      <c r="C160" s="43" t="s">
        <v>89</v>
      </c>
      <c r="D160" s="35">
        <v>37.35</v>
      </c>
      <c r="E160" s="12"/>
      <c r="F160" s="12"/>
      <c r="G160" s="37">
        <f t="shared" si="7"/>
        <v>0</v>
      </c>
      <c r="H160" s="37">
        <f t="shared" si="8"/>
        <v>0</v>
      </c>
      <c r="I160" s="1"/>
    </row>
    <row r="161" spans="1:9" ht="54">
      <c r="A161" s="32">
        <v>148</v>
      </c>
      <c r="B161" s="42" t="s">
        <v>164</v>
      </c>
      <c r="C161" s="43" t="s">
        <v>89</v>
      </c>
      <c r="D161" s="35">
        <v>48.55</v>
      </c>
      <c r="E161" s="12"/>
      <c r="F161" s="12"/>
      <c r="G161" s="37">
        <f t="shared" si="7"/>
        <v>0</v>
      </c>
      <c r="H161" s="37">
        <f t="shared" si="8"/>
        <v>0</v>
      </c>
      <c r="I161" s="1"/>
    </row>
    <row r="162" spans="1:9" ht="94.5">
      <c r="A162" s="32">
        <v>149</v>
      </c>
      <c r="B162" s="42" t="s">
        <v>165</v>
      </c>
      <c r="C162" s="43" t="s">
        <v>89</v>
      </c>
      <c r="D162" s="35">
        <v>35.25</v>
      </c>
      <c r="E162" s="12"/>
      <c r="F162" s="12"/>
      <c r="G162" s="37">
        <f t="shared" si="7"/>
        <v>0</v>
      </c>
      <c r="H162" s="37">
        <f t="shared" si="8"/>
        <v>0</v>
      </c>
      <c r="I162" s="1"/>
    </row>
    <row r="163" spans="1:9" ht="67.5">
      <c r="A163" s="32">
        <v>150</v>
      </c>
      <c r="B163" s="42" t="s">
        <v>166</v>
      </c>
      <c r="C163" s="43" t="s">
        <v>89</v>
      </c>
      <c r="D163" s="35">
        <v>46.15</v>
      </c>
      <c r="E163" s="12"/>
      <c r="F163" s="12"/>
      <c r="G163" s="37">
        <f t="shared" si="7"/>
        <v>0</v>
      </c>
      <c r="H163" s="37">
        <f t="shared" si="8"/>
        <v>0</v>
      </c>
      <c r="I163" s="1"/>
    </row>
    <row r="164" spans="1:9" ht="27">
      <c r="A164" s="32">
        <v>151</v>
      </c>
      <c r="B164" s="42" t="s">
        <v>167</v>
      </c>
      <c r="C164" s="43" t="s">
        <v>89</v>
      </c>
      <c r="D164" s="35">
        <v>149.8</v>
      </c>
      <c r="E164" s="12"/>
      <c r="F164" s="12"/>
      <c r="G164" s="37">
        <f t="shared" si="7"/>
        <v>0</v>
      </c>
      <c r="H164" s="37">
        <f t="shared" si="8"/>
        <v>0</v>
      </c>
      <c r="I164" s="1"/>
    </row>
    <row r="165" spans="1:9" ht="27">
      <c r="A165" s="32">
        <v>152</v>
      </c>
      <c r="B165" s="42" t="s">
        <v>168</v>
      </c>
      <c r="C165" s="43" t="s">
        <v>89</v>
      </c>
      <c r="D165" s="35">
        <v>1.55</v>
      </c>
      <c r="E165" s="12"/>
      <c r="F165" s="12"/>
      <c r="G165" s="37">
        <f t="shared" si="7"/>
        <v>0</v>
      </c>
      <c r="H165" s="37">
        <f t="shared" si="8"/>
        <v>0</v>
      </c>
      <c r="I165" s="1"/>
    </row>
    <row r="166" spans="1:9" ht="40.5">
      <c r="A166" s="32">
        <v>153</v>
      </c>
      <c r="B166" s="42" t="s">
        <v>169</v>
      </c>
      <c r="C166" s="43" t="s">
        <v>89</v>
      </c>
      <c r="D166" s="35">
        <v>277.6</v>
      </c>
      <c r="E166" s="12"/>
      <c r="F166" s="12"/>
      <c r="G166" s="37">
        <f t="shared" si="7"/>
        <v>0</v>
      </c>
      <c r="H166" s="37">
        <f t="shared" si="8"/>
        <v>0</v>
      </c>
      <c r="I166" s="1"/>
    </row>
    <row r="167" spans="1:9" ht="27">
      <c r="A167" s="32">
        <v>154</v>
      </c>
      <c r="B167" s="42" t="s">
        <v>170</v>
      </c>
      <c r="C167" s="43" t="s">
        <v>90</v>
      </c>
      <c r="D167" s="35">
        <v>794.5</v>
      </c>
      <c r="E167" s="12"/>
      <c r="F167" s="12"/>
      <c r="G167" s="37">
        <f t="shared" si="7"/>
        <v>0</v>
      </c>
      <c r="H167" s="37">
        <f t="shared" si="8"/>
        <v>0</v>
      </c>
      <c r="I167" s="1"/>
    </row>
    <row r="168" spans="1:9" ht="54">
      <c r="A168" s="32">
        <v>155</v>
      </c>
      <c r="B168" s="42" t="s">
        <v>171</v>
      </c>
      <c r="C168" s="43" t="s">
        <v>90</v>
      </c>
      <c r="D168" s="35">
        <v>99.55</v>
      </c>
      <c r="E168" s="12"/>
      <c r="F168" s="12"/>
      <c r="G168" s="37">
        <f t="shared" si="7"/>
        <v>0</v>
      </c>
      <c r="H168" s="37">
        <f t="shared" si="8"/>
        <v>0</v>
      </c>
      <c r="I168" s="1"/>
    </row>
    <row r="169" spans="1:9" ht="54">
      <c r="A169" s="32">
        <v>156</v>
      </c>
      <c r="B169" s="42" t="s">
        <v>172</v>
      </c>
      <c r="C169" s="43" t="s">
        <v>90</v>
      </c>
      <c r="D169" s="35">
        <v>636.7</v>
      </c>
      <c r="E169" s="12"/>
      <c r="F169" s="12"/>
      <c r="G169" s="37">
        <f t="shared" si="7"/>
        <v>0</v>
      </c>
      <c r="H169" s="37">
        <f t="shared" si="8"/>
        <v>0</v>
      </c>
      <c r="I169" s="1"/>
    </row>
    <row r="170" spans="1:9" ht="54">
      <c r="A170" s="32">
        <v>157</v>
      </c>
      <c r="B170" s="42" t="s">
        <v>955</v>
      </c>
      <c r="C170" s="43" t="s">
        <v>90</v>
      </c>
      <c r="D170" s="35">
        <v>9</v>
      </c>
      <c r="E170" s="12"/>
      <c r="F170" s="12"/>
      <c r="G170" s="37">
        <f t="shared" si="7"/>
        <v>0</v>
      </c>
      <c r="H170" s="37">
        <f t="shared" si="8"/>
        <v>0</v>
      </c>
      <c r="I170" s="1"/>
    </row>
    <row r="171" spans="1:9" ht="54">
      <c r="A171" s="32">
        <v>158</v>
      </c>
      <c r="B171" s="42" t="s">
        <v>173</v>
      </c>
      <c r="C171" s="43" t="s">
        <v>89</v>
      </c>
      <c r="D171" s="35">
        <v>224.1</v>
      </c>
      <c r="E171" s="12"/>
      <c r="F171" s="12"/>
      <c r="G171" s="37">
        <f t="shared" si="7"/>
        <v>0</v>
      </c>
      <c r="H171" s="37">
        <f t="shared" si="8"/>
        <v>0</v>
      </c>
      <c r="I171" s="1"/>
    </row>
    <row r="172" spans="1:9" ht="27">
      <c r="A172" s="32">
        <v>159</v>
      </c>
      <c r="B172" s="42" t="s">
        <v>174</v>
      </c>
      <c r="C172" s="43" t="s">
        <v>90</v>
      </c>
      <c r="D172" s="35">
        <v>21.15</v>
      </c>
      <c r="E172" s="12"/>
      <c r="F172" s="12"/>
      <c r="G172" s="37">
        <f t="shared" si="7"/>
        <v>0</v>
      </c>
      <c r="H172" s="37">
        <f t="shared" si="8"/>
        <v>0</v>
      </c>
      <c r="I172" s="1"/>
    </row>
    <row r="173" spans="1:9" ht="40.5">
      <c r="A173" s="32">
        <v>160</v>
      </c>
      <c r="B173" s="42" t="s">
        <v>175</v>
      </c>
      <c r="C173" s="43" t="s">
        <v>90</v>
      </c>
      <c r="D173" s="35">
        <v>662.1</v>
      </c>
      <c r="E173" s="12"/>
      <c r="F173" s="12"/>
      <c r="G173" s="37">
        <f t="shared" si="7"/>
        <v>0</v>
      </c>
      <c r="H173" s="37">
        <f t="shared" si="8"/>
        <v>0</v>
      </c>
      <c r="I173" s="1"/>
    </row>
    <row r="174" spans="1:9" ht="54">
      <c r="A174" s="32">
        <v>161</v>
      </c>
      <c r="B174" s="42" t="s">
        <v>176</v>
      </c>
      <c r="C174" s="43" t="s">
        <v>90</v>
      </c>
      <c r="D174" s="35">
        <v>14</v>
      </c>
      <c r="E174" s="12"/>
      <c r="F174" s="12"/>
      <c r="G174" s="37">
        <f t="shared" si="7"/>
        <v>0</v>
      </c>
      <c r="H174" s="37">
        <f t="shared" si="8"/>
        <v>0</v>
      </c>
      <c r="I174" s="1"/>
    </row>
    <row r="175" spans="1:9" ht="27">
      <c r="A175" s="32">
        <v>162</v>
      </c>
      <c r="B175" s="42" t="s">
        <v>177</v>
      </c>
      <c r="C175" s="43" t="s">
        <v>90</v>
      </c>
      <c r="D175" s="35">
        <v>17.3</v>
      </c>
      <c r="E175" s="12"/>
      <c r="F175" s="12"/>
      <c r="G175" s="37">
        <f t="shared" si="7"/>
        <v>0</v>
      </c>
      <c r="H175" s="37">
        <f t="shared" si="8"/>
        <v>0</v>
      </c>
      <c r="I175" s="1"/>
    </row>
    <row r="176" spans="1:9" ht="27">
      <c r="A176" s="32">
        <v>163</v>
      </c>
      <c r="B176" s="42" t="s">
        <v>178</v>
      </c>
      <c r="C176" s="43" t="s">
        <v>89</v>
      </c>
      <c r="D176" s="35">
        <v>66.5</v>
      </c>
      <c r="E176" s="12"/>
      <c r="F176" s="12"/>
      <c r="G176" s="37">
        <f t="shared" si="7"/>
        <v>0</v>
      </c>
      <c r="H176" s="37">
        <f t="shared" si="8"/>
        <v>0</v>
      </c>
      <c r="I176" s="1"/>
    </row>
    <row r="177" spans="1:9" ht="13.5">
      <c r="A177" s="32">
        <v>164</v>
      </c>
      <c r="B177" s="42" t="s">
        <v>179</v>
      </c>
      <c r="C177" s="43" t="s">
        <v>90</v>
      </c>
      <c r="D177" s="35">
        <v>450.2</v>
      </c>
      <c r="E177" s="12"/>
      <c r="F177" s="12"/>
      <c r="G177" s="37">
        <f t="shared" si="7"/>
        <v>0</v>
      </c>
      <c r="H177" s="37">
        <f t="shared" si="8"/>
        <v>0</v>
      </c>
      <c r="I177" s="1" t="s">
        <v>919</v>
      </c>
    </row>
    <row r="178" spans="1:9" ht="42.75" customHeight="1">
      <c r="A178" s="32">
        <v>165</v>
      </c>
      <c r="B178" s="42" t="s">
        <v>180</v>
      </c>
      <c r="C178" s="43" t="s">
        <v>90</v>
      </c>
      <c r="D178" s="35">
        <v>450.2</v>
      </c>
      <c r="E178" s="12"/>
      <c r="F178" s="12"/>
      <c r="G178" s="37">
        <f t="shared" si="7"/>
        <v>0</v>
      </c>
      <c r="H178" s="37">
        <f t="shared" si="8"/>
        <v>0</v>
      </c>
      <c r="I178" s="1"/>
    </row>
    <row r="179" spans="1:9" ht="13.5">
      <c r="A179" s="32">
        <v>166</v>
      </c>
      <c r="B179" s="42" t="s">
        <v>181</v>
      </c>
      <c r="C179" s="43" t="s">
        <v>90</v>
      </c>
      <c r="D179" s="35">
        <v>450.2</v>
      </c>
      <c r="E179" s="12"/>
      <c r="F179" s="12"/>
      <c r="G179" s="37">
        <f t="shared" si="7"/>
        <v>0</v>
      </c>
      <c r="H179" s="37">
        <f t="shared" si="8"/>
        <v>0</v>
      </c>
      <c r="I179" s="1" t="s">
        <v>919</v>
      </c>
    </row>
    <row r="180" spans="1:9" ht="40.5">
      <c r="A180" s="32">
        <v>167</v>
      </c>
      <c r="B180" s="42" t="s">
        <v>182</v>
      </c>
      <c r="C180" s="43" t="s">
        <v>91</v>
      </c>
      <c r="D180" s="35">
        <v>33.05</v>
      </c>
      <c r="E180" s="12"/>
      <c r="F180" s="12"/>
      <c r="G180" s="37">
        <f t="shared" si="7"/>
        <v>0</v>
      </c>
      <c r="H180" s="37">
        <f t="shared" si="8"/>
        <v>0</v>
      </c>
      <c r="I180" s="1"/>
    </row>
    <row r="181" spans="1:9" ht="13.5">
      <c r="A181" s="32">
        <v>168</v>
      </c>
      <c r="B181" s="42" t="s">
        <v>183</v>
      </c>
      <c r="C181" s="43" t="s">
        <v>90</v>
      </c>
      <c r="D181" s="35">
        <v>450.2</v>
      </c>
      <c r="E181" s="12"/>
      <c r="F181" s="12"/>
      <c r="G181" s="37">
        <f t="shared" si="7"/>
        <v>0</v>
      </c>
      <c r="H181" s="37">
        <f t="shared" si="8"/>
        <v>0</v>
      </c>
      <c r="I181" s="1" t="s">
        <v>919</v>
      </c>
    </row>
    <row r="182" spans="1:9" ht="27">
      <c r="A182" s="32">
        <v>169</v>
      </c>
      <c r="B182" s="42" t="s">
        <v>184</v>
      </c>
      <c r="C182" s="43" t="s">
        <v>90</v>
      </c>
      <c r="D182" s="35">
        <v>450.2</v>
      </c>
      <c r="E182" s="12"/>
      <c r="F182" s="12"/>
      <c r="G182" s="37">
        <f t="shared" si="7"/>
        <v>0</v>
      </c>
      <c r="H182" s="37">
        <f t="shared" si="8"/>
        <v>0</v>
      </c>
      <c r="I182" s="1"/>
    </row>
    <row r="183" spans="1:9" ht="13.5">
      <c r="A183" s="32">
        <v>170</v>
      </c>
      <c r="B183" s="42" t="s">
        <v>185</v>
      </c>
      <c r="C183" s="43" t="s">
        <v>89</v>
      </c>
      <c r="D183" s="35">
        <v>93.9</v>
      </c>
      <c r="E183" s="12"/>
      <c r="F183" s="12"/>
      <c r="G183" s="37">
        <f t="shared" si="7"/>
        <v>0</v>
      </c>
      <c r="H183" s="37">
        <f t="shared" si="8"/>
        <v>0</v>
      </c>
      <c r="I183" s="1" t="s">
        <v>919</v>
      </c>
    </row>
    <row r="184" spans="1:9" ht="81">
      <c r="A184" s="32">
        <v>171</v>
      </c>
      <c r="B184" s="42" t="s">
        <v>186</v>
      </c>
      <c r="C184" s="43" t="s">
        <v>90</v>
      </c>
      <c r="D184" s="35">
        <v>599.5</v>
      </c>
      <c r="E184" s="12"/>
      <c r="F184" s="12"/>
      <c r="G184" s="37">
        <f t="shared" si="7"/>
        <v>0</v>
      </c>
      <c r="H184" s="37">
        <f t="shared" si="8"/>
        <v>0</v>
      </c>
      <c r="I184" s="1"/>
    </row>
    <row r="185" spans="1:9" ht="81">
      <c r="A185" s="32">
        <v>172</v>
      </c>
      <c r="B185" s="42" t="s">
        <v>187</v>
      </c>
      <c r="C185" s="43" t="s">
        <v>90</v>
      </c>
      <c r="D185" s="35">
        <v>116.8</v>
      </c>
      <c r="E185" s="12"/>
      <c r="F185" s="12"/>
      <c r="G185" s="37">
        <f t="shared" si="7"/>
        <v>0</v>
      </c>
      <c r="H185" s="37">
        <f t="shared" si="8"/>
        <v>0</v>
      </c>
      <c r="I185" s="1"/>
    </row>
    <row r="186" spans="1:9" ht="40.5">
      <c r="A186" s="32">
        <v>173</v>
      </c>
      <c r="B186" s="42" t="s">
        <v>188</v>
      </c>
      <c r="C186" s="43" t="s">
        <v>90</v>
      </c>
      <c r="D186" s="35">
        <v>77.15</v>
      </c>
      <c r="E186" s="12"/>
      <c r="F186" s="12"/>
      <c r="G186" s="37">
        <f t="shared" si="7"/>
        <v>0</v>
      </c>
      <c r="H186" s="37">
        <f t="shared" si="8"/>
        <v>0</v>
      </c>
      <c r="I186" s="1" t="s">
        <v>919</v>
      </c>
    </row>
    <row r="187" spans="1:9" ht="40.5">
      <c r="A187" s="32">
        <v>174</v>
      </c>
      <c r="B187" s="42" t="s">
        <v>189</v>
      </c>
      <c r="C187" s="43" t="s">
        <v>90</v>
      </c>
      <c r="D187" s="35">
        <v>32.3</v>
      </c>
      <c r="E187" s="12"/>
      <c r="F187" s="12"/>
      <c r="G187" s="37">
        <f t="shared" si="7"/>
        <v>0</v>
      </c>
      <c r="H187" s="37">
        <f t="shared" si="8"/>
        <v>0</v>
      </c>
      <c r="I187" s="1"/>
    </row>
    <row r="188" spans="1:9" ht="40.5">
      <c r="A188" s="32">
        <v>175</v>
      </c>
      <c r="B188" s="42" t="s">
        <v>190</v>
      </c>
      <c r="C188" s="43" t="s">
        <v>90</v>
      </c>
      <c r="D188" s="35">
        <v>12.35</v>
      </c>
      <c r="E188" s="12"/>
      <c r="F188" s="12"/>
      <c r="G188" s="37">
        <f t="shared" si="7"/>
        <v>0</v>
      </c>
      <c r="H188" s="37">
        <f t="shared" si="8"/>
        <v>0</v>
      </c>
      <c r="I188" s="1" t="s">
        <v>919</v>
      </c>
    </row>
    <row r="189" spans="1:9" ht="27">
      <c r="A189" s="32">
        <v>176</v>
      </c>
      <c r="B189" s="42" t="s">
        <v>903</v>
      </c>
      <c r="C189" s="43" t="s">
        <v>90</v>
      </c>
      <c r="D189" s="35">
        <v>14.5</v>
      </c>
      <c r="E189" s="12"/>
      <c r="F189" s="12"/>
      <c r="G189" s="37">
        <f t="shared" si="7"/>
        <v>0</v>
      </c>
      <c r="H189" s="37">
        <f t="shared" si="8"/>
        <v>0</v>
      </c>
      <c r="I189" s="1" t="s">
        <v>919</v>
      </c>
    </row>
    <row r="190" spans="1:9" ht="40.5">
      <c r="A190" s="32">
        <v>177</v>
      </c>
      <c r="B190" s="42" t="s">
        <v>191</v>
      </c>
      <c r="C190" s="43" t="s">
        <v>89</v>
      </c>
      <c r="D190" s="35">
        <v>208.3</v>
      </c>
      <c r="E190" s="12"/>
      <c r="F190" s="12"/>
      <c r="G190" s="37">
        <f t="shared" si="7"/>
        <v>0</v>
      </c>
      <c r="H190" s="37">
        <f t="shared" si="8"/>
        <v>0</v>
      </c>
      <c r="I190" s="1"/>
    </row>
    <row r="191" spans="1:9" ht="54">
      <c r="A191" s="32">
        <v>178</v>
      </c>
      <c r="B191" s="42" t="s">
        <v>192</v>
      </c>
      <c r="C191" s="43" t="s">
        <v>88</v>
      </c>
      <c r="D191" s="35">
        <v>1</v>
      </c>
      <c r="E191" s="12"/>
      <c r="F191" s="12"/>
      <c r="G191" s="37">
        <f t="shared" si="7"/>
        <v>0</v>
      </c>
      <c r="H191" s="37">
        <f t="shared" si="8"/>
        <v>0</v>
      </c>
      <c r="I191" s="1"/>
    </row>
    <row r="192" spans="1:9" ht="54">
      <c r="A192" s="32">
        <v>179</v>
      </c>
      <c r="B192" s="42" t="s">
        <v>193</v>
      </c>
      <c r="C192" s="43" t="s">
        <v>89</v>
      </c>
      <c r="D192" s="35">
        <v>8</v>
      </c>
      <c r="E192" s="12"/>
      <c r="F192" s="12"/>
      <c r="G192" s="37">
        <f t="shared" si="7"/>
        <v>0</v>
      </c>
      <c r="H192" s="37">
        <f t="shared" si="8"/>
        <v>0</v>
      </c>
      <c r="I192" s="1"/>
    </row>
    <row r="193" spans="1:9" ht="27">
      <c r="A193" s="32">
        <v>180</v>
      </c>
      <c r="B193" s="42" t="s">
        <v>194</v>
      </c>
      <c r="C193" s="43" t="s">
        <v>90</v>
      </c>
      <c r="D193" s="35">
        <v>938.5</v>
      </c>
      <c r="E193" s="12"/>
      <c r="F193" s="12"/>
      <c r="G193" s="37">
        <f t="shared" si="7"/>
        <v>0</v>
      </c>
      <c r="H193" s="37">
        <f t="shared" si="8"/>
        <v>0</v>
      </c>
      <c r="I193" s="1"/>
    </row>
    <row r="194" spans="1:9" ht="40.5">
      <c r="A194" s="32">
        <v>181</v>
      </c>
      <c r="B194" s="42" t="s">
        <v>195</v>
      </c>
      <c r="C194" s="43" t="s">
        <v>90</v>
      </c>
      <c r="D194" s="35">
        <v>914.3</v>
      </c>
      <c r="E194" s="12"/>
      <c r="F194" s="12"/>
      <c r="G194" s="37">
        <f t="shared" si="7"/>
        <v>0</v>
      </c>
      <c r="H194" s="37">
        <f t="shared" si="8"/>
        <v>0</v>
      </c>
      <c r="I194" s="1"/>
    </row>
    <row r="195" spans="1:9" ht="40.5">
      <c r="A195" s="32">
        <v>182</v>
      </c>
      <c r="B195" s="42" t="s">
        <v>196</v>
      </c>
      <c r="C195" s="43" t="s">
        <v>88</v>
      </c>
      <c r="D195" s="35">
        <v>5</v>
      </c>
      <c r="E195" s="12"/>
      <c r="F195" s="12"/>
      <c r="G195" s="37">
        <f t="shared" si="7"/>
        <v>0</v>
      </c>
      <c r="H195" s="37">
        <f t="shared" si="8"/>
        <v>0</v>
      </c>
      <c r="I195" s="1"/>
    </row>
    <row r="196" spans="1:9" ht="40.5">
      <c r="A196" s="32">
        <v>183</v>
      </c>
      <c r="B196" s="42" t="s">
        <v>197</v>
      </c>
      <c r="C196" s="43" t="s">
        <v>90</v>
      </c>
      <c r="D196" s="35">
        <v>1579</v>
      </c>
      <c r="E196" s="12"/>
      <c r="F196" s="12"/>
      <c r="G196" s="37">
        <f t="shared" si="7"/>
        <v>0</v>
      </c>
      <c r="H196" s="37">
        <f t="shared" si="8"/>
        <v>0</v>
      </c>
      <c r="I196" s="1"/>
    </row>
    <row r="197" spans="1:9" ht="39" customHeight="1">
      <c r="A197" s="32">
        <v>184</v>
      </c>
      <c r="B197" s="42" t="s">
        <v>956</v>
      </c>
      <c r="C197" s="43" t="s">
        <v>89</v>
      </c>
      <c r="D197" s="35">
        <v>65.2</v>
      </c>
      <c r="E197" s="12"/>
      <c r="F197" s="12"/>
      <c r="G197" s="37">
        <f t="shared" si="7"/>
        <v>0</v>
      </c>
      <c r="H197" s="37">
        <f t="shared" si="8"/>
        <v>0</v>
      </c>
      <c r="I197" s="1" t="s">
        <v>919</v>
      </c>
    </row>
    <row r="198" spans="1:9" ht="40.5">
      <c r="A198" s="32">
        <v>185</v>
      </c>
      <c r="B198" s="42" t="s">
        <v>198</v>
      </c>
      <c r="C198" s="43" t="s">
        <v>90</v>
      </c>
      <c r="D198" s="35">
        <v>177.7</v>
      </c>
      <c r="E198" s="12"/>
      <c r="F198" s="12"/>
      <c r="G198" s="37">
        <f t="shared" si="7"/>
        <v>0</v>
      </c>
      <c r="H198" s="37">
        <f t="shared" si="8"/>
        <v>0</v>
      </c>
      <c r="I198" s="1"/>
    </row>
    <row r="199" spans="1:9" ht="27">
      <c r="A199" s="32">
        <v>186</v>
      </c>
      <c r="B199" s="42" t="s">
        <v>199</v>
      </c>
      <c r="C199" s="43" t="s">
        <v>90</v>
      </c>
      <c r="D199" s="35">
        <v>452.8</v>
      </c>
      <c r="E199" s="12"/>
      <c r="F199" s="12"/>
      <c r="G199" s="37">
        <f t="shared" si="7"/>
        <v>0</v>
      </c>
      <c r="H199" s="37">
        <f t="shared" si="8"/>
        <v>0</v>
      </c>
      <c r="I199" s="1" t="s">
        <v>919</v>
      </c>
    </row>
    <row r="200" spans="1:9" ht="27">
      <c r="A200" s="32">
        <v>187</v>
      </c>
      <c r="B200" s="42" t="s">
        <v>200</v>
      </c>
      <c r="C200" s="43" t="s">
        <v>90</v>
      </c>
      <c r="D200" s="35">
        <v>82.6</v>
      </c>
      <c r="E200" s="12"/>
      <c r="F200" s="12"/>
      <c r="G200" s="37">
        <f t="shared" si="7"/>
        <v>0</v>
      </c>
      <c r="H200" s="37">
        <f t="shared" si="8"/>
        <v>0</v>
      </c>
      <c r="I200" s="1" t="s">
        <v>919</v>
      </c>
    </row>
    <row r="201" spans="1:9" ht="40.5">
      <c r="A201" s="32">
        <v>188</v>
      </c>
      <c r="B201" s="42" t="s">
        <v>201</v>
      </c>
      <c r="C201" s="43" t="s">
        <v>90</v>
      </c>
      <c r="D201" s="35">
        <v>306</v>
      </c>
      <c r="E201" s="12"/>
      <c r="F201" s="12"/>
      <c r="G201" s="37">
        <f t="shared" si="7"/>
        <v>0</v>
      </c>
      <c r="H201" s="37">
        <f t="shared" si="8"/>
        <v>0</v>
      </c>
      <c r="I201" s="1"/>
    </row>
    <row r="202" spans="1:9" ht="135">
      <c r="A202" s="32">
        <v>189</v>
      </c>
      <c r="B202" s="42" t="s">
        <v>202</v>
      </c>
      <c r="C202" s="43" t="s">
        <v>90</v>
      </c>
      <c r="D202" s="35">
        <v>285.1</v>
      </c>
      <c r="E202" s="12"/>
      <c r="F202" s="12"/>
      <c r="G202" s="37">
        <f t="shared" si="7"/>
        <v>0</v>
      </c>
      <c r="H202" s="37">
        <f t="shared" si="8"/>
        <v>0</v>
      </c>
      <c r="I202" s="1"/>
    </row>
    <row r="203" spans="1:9" ht="81">
      <c r="A203" s="32">
        <v>190</v>
      </c>
      <c r="B203" s="42" t="s">
        <v>203</v>
      </c>
      <c r="C203" s="43" t="s">
        <v>90</v>
      </c>
      <c r="D203" s="35">
        <v>20.9</v>
      </c>
      <c r="E203" s="12"/>
      <c r="F203" s="12"/>
      <c r="G203" s="37">
        <f t="shared" si="7"/>
        <v>0</v>
      </c>
      <c r="H203" s="37">
        <f t="shared" si="8"/>
        <v>0</v>
      </c>
      <c r="I203" s="1"/>
    </row>
    <row r="204" spans="1:9" ht="40.5">
      <c r="A204" s="32">
        <v>191</v>
      </c>
      <c r="B204" s="42" t="s">
        <v>957</v>
      </c>
      <c r="C204" s="43" t="s">
        <v>90</v>
      </c>
      <c r="D204" s="35">
        <v>97</v>
      </c>
      <c r="E204" s="12"/>
      <c r="F204" s="12"/>
      <c r="G204" s="37">
        <f t="shared" si="7"/>
        <v>0</v>
      </c>
      <c r="H204" s="37">
        <f t="shared" si="8"/>
        <v>0</v>
      </c>
      <c r="I204" s="1"/>
    </row>
    <row r="205" spans="1:9" ht="40.5">
      <c r="A205" s="32">
        <v>192</v>
      </c>
      <c r="B205" s="42" t="s">
        <v>204</v>
      </c>
      <c r="C205" s="43" t="s">
        <v>89</v>
      </c>
      <c r="D205" s="35">
        <v>67.15</v>
      </c>
      <c r="E205" s="12"/>
      <c r="F205" s="12"/>
      <c r="G205" s="37">
        <f t="shared" si="7"/>
        <v>0</v>
      </c>
      <c r="H205" s="37">
        <f t="shared" si="8"/>
        <v>0</v>
      </c>
      <c r="I205" s="1"/>
    </row>
    <row r="206" spans="1:9" ht="40.5">
      <c r="A206" s="32">
        <v>193</v>
      </c>
      <c r="B206" s="42" t="s">
        <v>205</v>
      </c>
      <c r="C206" s="43" t="s">
        <v>90</v>
      </c>
      <c r="D206" s="35">
        <v>212.3</v>
      </c>
      <c r="E206" s="12"/>
      <c r="F206" s="12"/>
      <c r="G206" s="37">
        <f t="shared" si="7"/>
        <v>0</v>
      </c>
      <c r="H206" s="37">
        <f t="shared" si="8"/>
        <v>0</v>
      </c>
      <c r="I206" s="1"/>
    </row>
    <row r="207" spans="1:9" ht="27">
      <c r="A207" s="32">
        <v>194</v>
      </c>
      <c r="B207" s="42" t="s">
        <v>206</v>
      </c>
      <c r="C207" s="43" t="s">
        <v>90</v>
      </c>
      <c r="D207" s="35">
        <v>32.05</v>
      </c>
      <c r="E207" s="12"/>
      <c r="F207" s="12"/>
      <c r="G207" s="37">
        <f t="shared" si="7"/>
        <v>0</v>
      </c>
      <c r="H207" s="37">
        <f t="shared" si="8"/>
        <v>0</v>
      </c>
      <c r="I207" s="1" t="s">
        <v>919</v>
      </c>
    </row>
    <row r="208" spans="1:9" ht="40.5">
      <c r="A208" s="32">
        <v>195</v>
      </c>
      <c r="B208" s="42" t="s">
        <v>958</v>
      </c>
      <c r="C208" s="43" t="s">
        <v>90</v>
      </c>
      <c r="D208" s="35">
        <v>15</v>
      </c>
      <c r="E208" s="12"/>
      <c r="F208" s="12"/>
      <c r="G208" s="37">
        <f t="shared" si="7"/>
        <v>0</v>
      </c>
      <c r="H208" s="37">
        <f t="shared" si="8"/>
        <v>0</v>
      </c>
      <c r="I208" s="1"/>
    </row>
    <row r="209" spans="1:9" ht="40.5">
      <c r="A209" s="32">
        <v>196</v>
      </c>
      <c r="B209" s="42" t="s">
        <v>207</v>
      </c>
      <c r="C209" s="43" t="s">
        <v>89</v>
      </c>
      <c r="D209" s="35">
        <v>23.75</v>
      </c>
      <c r="E209" s="12"/>
      <c r="F209" s="12"/>
      <c r="G209" s="37">
        <f t="shared" si="7"/>
        <v>0</v>
      </c>
      <c r="H209" s="37">
        <f t="shared" si="8"/>
        <v>0</v>
      </c>
      <c r="I209" s="1"/>
    </row>
    <row r="210" spans="1:9" ht="81">
      <c r="A210" s="32">
        <v>197</v>
      </c>
      <c r="B210" s="42" t="s">
        <v>208</v>
      </c>
      <c r="C210" s="43" t="s">
        <v>90</v>
      </c>
      <c r="D210" s="35">
        <v>324.6</v>
      </c>
      <c r="E210" s="12"/>
      <c r="F210" s="12"/>
      <c r="G210" s="37">
        <f t="shared" si="7"/>
        <v>0</v>
      </c>
      <c r="H210" s="37">
        <f t="shared" si="8"/>
        <v>0</v>
      </c>
      <c r="I210" s="1"/>
    </row>
    <row r="211" spans="1:9" ht="27">
      <c r="A211" s="32">
        <v>198</v>
      </c>
      <c r="B211" s="42" t="s">
        <v>209</v>
      </c>
      <c r="C211" s="43" t="s">
        <v>89</v>
      </c>
      <c r="D211" s="35">
        <v>225.4</v>
      </c>
      <c r="E211" s="12"/>
      <c r="F211" s="12"/>
      <c r="G211" s="37">
        <f t="shared" si="7"/>
        <v>0</v>
      </c>
      <c r="H211" s="37">
        <f t="shared" si="8"/>
        <v>0</v>
      </c>
      <c r="I211" s="1" t="s">
        <v>919</v>
      </c>
    </row>
    <row r="212" spans="1:9" ht="27">
      <c r="A212" s="32">
        <v>199</v>
      </c>
      <c r="B212" s="42" t="s">
        <v>210</v>
      </c>
      <c r="C212" s="43" t="s">
        <v>89</v>
      </c>
      <c r="D212" s="35">
        <v>24.4</v>
      </c>
      <c r="E212" s="12"/>
      <c r="F212" s="12"/>
      <c r="G212" s="37">
        <f t="shared" si="7"/>
        <v>0</v>
      </c>
      <c r="H212" s="37">
        <f t="shared" si="8"/>
        <v>0</v>
      </c>
      <c r="I212" s="1" t="s">
        <v>919</v>
      </c>
    </row>
    <row r="213" spans="1:9" ht="81">
      <c r="A213" s="32">
        <v>200</v>
      </c>
      <c r="B213" s="42" t="s">
        <v>211</v>
      </c>
      <c r="C213" s="43" t="s">
        <v>90</v>
      </c>
      <c r="D213" s="35">
        <v>55</v>
      </c>
      <c r="E213" s="12"/>
      <c r="F213" s="12"/>
      <c r="G213" s="37">
        <f t="shared" si="7"/>
        <v>0</v>
      </c>
      <c r="H213" s="37">
        <f t="shared" si="8"/>
        <v>0</v>
      </c>
      <c r="I213" s="1"/>
    </row>
    <row r="214" spans="1:9" ht="13.5">
      <c r="A214" s="32">
        <v>201</v>
      </c>
      <c r="B214" s="42" t="s">
        <v>212</v>
      </c>
      <c r="C214" s="43" t="s">
        <v>91</v>
      </c>
      <c r="D214" s="35">
        <v>1280.3</v>
      </c>
      <c r="E214" s="12"/>
      <c r="F214" s="12"/>
      <c r="G214" s="37">
        <f t="shared" si="7"/>
        <v>0</v>
      </c>
      <c r="H214" s="37">
        <f t="shared" si="8"/>
        <v>0</v>
      </c>
      <c r="I214" s="1" t="s">
        <v>960</v>
      </c>
    </row>
    <row r="215" spans="1:9" ht="13.5">
      <c r="A215" s="32">
        <v>202</v>
      </c>
      <c r="B215" s="42" t="s">
        <v>213</v>
      </c>
      <c r="C215" s="43" t="s">
        <v>90</v>
      </c>
      <c r="D215" s="35">
        <v>666</v>
      </c>
      <c r="E215" s="12"/>
      <c r="F215" s="12"/>
      <c r="G215" s="37">
        <f t="shared" si="7"/>
        <v>0</v>
      </c>
      <c r="H215" s="37">
        <f t="shared" si="8"/>
        <v>0</v>
      </c>
      <c r="I215" s="1" t="s">
        <v>960</v>
      </c>
    </row>
    <row r="216" spans="1:9" ht="40.5">
      <c r="A216" s="32">
        <v>203</v>
      </c>
      <c r="B216" s="42" t="s">
        <v>959</v>
      </c>
      <c r="C216" s="43" t="s">
        <v>90</v>
      </c>
      <c r="D216" s="35">
        <v>17.25</v>
      </c>
      <c r="E216" s="12"/>
      <c r="F216" s="12"/>
      <c r="G216" s="37">
        <f t="shared" si="7"/>
        <v>0</v>
      </c>
      <c r="H216" s="37">
        <f t="shared" si="8"/>
        <v>0</v>
      </c>
      <c r="I216" s="1"/>
    </row>
    <row r="217" spans="1:9" ht="27">
      <c r="A217" s="32">
        <v>204</v>
      </c>
      <c r="B217" s="42" t="s">
        <v>921</v>
      </c>
      <c r="C217" s="43" t="s">
        <v>89</v>
      </c>
      <c r="D217" s="35">
        <v>11.4</v>
      </c>
      <c r="E217" s="12"/>
      <c r="F217" s="12"/>
      <c r="G217" s="37">
        <f aca="true" t="shared" si="9" ref="G217:G222">+E217+F217</f>
        <v>0</v>
      </c>
      <c r="H217" s="37">
        <f aca="true" t="shared" si="10" ref="H217:H222">+ROUND(D217*G217,2)</f>
        <v>0</v>
      </c>
      <c r="I217" s="1" t="s">
        <v>919</v>
      </c>
    </row>
    <row r="218" spans="1:9" ht="27">
      <c r="A218" s="32">
        <v>205</v>
      </c>
      <c r="B218" s="42" t="s">
        <v>214</v>
      </c>
      <c r="C218" s="43" t="s">
        <v>88</v>
      </c>
      <c r="D218" s="35">
        <v>33</v>
      </c>
      <c r="E218" s="12"/>
      <c r="F218" s="12"/>
      <c r="G218" s="37">
        <f t="shared" si="9"/>
        <v>0</v>
      </c>
      <c r="H218" s="37">
        <f t="shared" si="10"/>
        <v>0</v>
      </c>
      <c r="I218" s="1"/>
    </row>
    <row r="219" spans="1:9" ht="27">
      <c r="A219" s="32">
        <v>206</v>
      </c>
      <c r="B219" s="42" t="s">
        <v>215</v>
      </c>
      <c r="C219" s="43" t="s">
        <v>90</v>
      </c>
      <c r="D219" s="35">
        <v>1.6</v>
      </c>
      <c r="E219" s="12"/>
      <c r="F219" s="12"/>
      <c r="G219" s="37">
        <f t="shared" si="9"/>
        <v>0</v>
      </c>
      <c r="H219" s="37">
        <f t="shared" si="10"/>
        <v>0</v>
      </c>
      <c r="I219" s="1"/>
    </row>
    <row r="220" spans="1:9" ht="33" customHeight="1">
      <c r="A220" s="32">
        <v>207</v>
      </c>
      <c r="B220" s="42" t="s">
        <v>220</v>
      </c>
      <c r="C220" s="43" t="s">
        <v>88</v>
      </c>
      <c r="D220" s="35">
        <v>1</v>
      </c>
      <c r="E220" s="12"/>
      <c r="F220" s="12"/>
      <c r="G220" s="37">
        <f t="shared" si="9"/>
        <v>0</v>
      </c>
      <c r="H220" s="37">
        <f t="shared" si="10"/>
        <v>0</v>
      </c>
      <c r="I220" s="1"/>
    </row>
    <row r="221" spans="1:9" ht="27">
      <c r="A221" s="32">
        <v>208</v>
      </c>
      <c r="B221" s="42" t="s">
        <v>216</v>
      </c>
      <c r="C221" s="43" t="s">
        <v>88</v>
      </c>
      <c r="D221" s="35">
        <v>4</v>
      </c>
      <c r="E221" s="12"/>
      <c r="F221" s="12"/>
      <c r="G221" s="37">
        <f t="shared" si="9"/>
        <v>0</v>
      </c>
      <c r="H221" s="37">
        <f t="shared" si="10"/>
        <v>0</v>
      </c>
      <c r="I221" s="1" t="s">
        <v>919</v>
      </c>
    </row>
    <row r="222" spans="1:9" ht="27">
      <c r="A222" s="32">
        <v>209</v>
      </c>
      <c r="B222" s="42" t="s">
        <v>922</v>
      </c>
      <c r="C222" s="43" t="s">
        <v>88</v>
      </c>
      <c r="D222" s="35">
        <v>2</v>
      </c>
      <c r="E222" s="12"/>
      <c r="F222" s="12"/>
      <c r="G222" s="37">
        <f t="shared" si="9"/>
        <v>0</v>
      </c>
      <c r="H222" s="37">
        <f t="shared" si="10"/>
        <v>0</v>
      </c>
      <c r="I222" s="1" t="s">
        <v>919</v>
      </c>
    </row>
    <row r="223" spans="1:9" s="46" customFormat="1" ht="13.5">
      <c r="A223" s="40"/>
      <c r="B223" s="47" t="s">
        <v>219</v>
      </c>
      <c r="C223" s="53"/>
      <c r="D223" s="45"/>
      <c r="E223" s="14"/>
      <c r="F223" s="14"/>
      <c r="G223" s="54"/>
      <c r="H223" s="51">
        <f>SUM(H88:H222)</f>
        <v>0</v>
      </c>
      <c r="I223" s="2"/>
    </row>
    <row r="224" spans="1:9" s="52" customFormat="1" ht="13.5">
      <c r="A224" s="38" t="s">
        <v>221</v>
      </c>
      <c r="B224" s="39" t="s">
        <v>222</v>
      </c>
      <c r="C224" s="49"/>
      <c r="D224" s="50"/>
      <c r="E224" s="14"/>
      <c r="F224" s="14"/>
      <c r="G224" s="51"/>
      <c r="H224" s="51"/>
      <c r="I224" s="3"/>
    </row>
    <row r="225" spans="1:9" s="46" customFormat="1" ht="13.5">
      <c r="A225" s="40" t="s">
        <v>223</v>
      </c>
      <c r="B225" s="41" t="s">
        <v>224</v>
      </c>
      <c r="C225" s="53"/>
      <c r="D225" s="45"/>
      <c r="E225" s="14"/>
      <c r="F225" s="14"/>
      <c r="G225" s="54"/>
      <c r="H225" s="54"/>
      <c r="I225" s="2"/>
    </row>
    <row r="226" spans="1:9" ht="54">
      <c r="A226" s="32">
        <v>210</v>
      </c>
      <c r="B226" s="42" t="s">
        <v>225</v>
      </c>
      <c r="C226" s="43" t="s">
        <v>89</v>
      </c>
      <c r="D226" s="35">
        <v>33</v>
      </c>
      <c r="E226" s="12"/>
      <c r="F226" s="12"/>
      <c r="G226" s="37">
        <f>+E226+F226</f>
        <v>0</v>
      </c>
      <c r="H226" s="37">
        <f>+ROUND(D226*G226,2)</f>
        <v>0</v>
      </c>
      <c r="I226" s="1"/>
    </row>
    <row r="227" spans="1:9" ht="54">
      <c r="A227" s="32">
        <v>211</v>
      </c>
      <c r="B227" s="42" t="s">
        <v>226</v>
      </c>
      <c r="C227" s="43" t="s">
        <v>89</v>
      </c>
      <c r="D227" s="35">
        <v>28</v>
      </c>
      <c r="E227" s="12"/>
      <c r="F227" s="12"/>
      <c r="G227" s="37">
        <f aca="true" t="shared" si="11" ref="G227:G290">+E227+F227</f>
        <v>0</v>
      </c>
      <c r="H227" s="37">
        <f aca="true" t="shared" si="12" ref="H227:H290">+ROUND(D227*G227,2)</f>
        <v>0</v>
      </c>
      <c r="I227" s="1"/>
    </row>
    <row r="228" spans="1:9" ht="54">
      <c r="A228" s="32">
        <v>212</v>
      </c>
      <c r="B228" s="42" t="s">
        <v>227</v>
      </c>
      <c r="C228" s="43" t="s">
        <v>89</v>
      </c>
      <c r="D228" s="35">
        <v>3</v>
      </c>
      <c r="E228" s="12"/>
      <c r="F228" s="12"/>
      <c r="G228" s="37">
        <f t="shared" si="11"/>
        <v>0</v>
      </c>
      <c r="H228" s="37">
        <f t="shared" si="12"/>
        <v>0</v>
      </c>
      <c r="I228" s="1"/>
    </row>
    <row r="229" spans="1:9" ht="54">
      <c r="A229" s="32">
        <v>213</v>
      </c>
      <c r="B229" s="42" t="s">
        <v>228</v>
      </c>
      <c r="C229" s="43" t="s">
        <v>89</v>
      </c>
      <c r="D229" s="35">
        <v>12</v>
      </c>
      <c r="E229" s="12"/>
      <c r="F229" s="12"/>
      <c r="G229" s="37">
        <f t="shared" si="11"/>
        <v>0</v>
      </c>
      <c r="H229" s="37">
        <f t="shared" si="12"/>
        <v>0</v>
      </c>
      <c r="I229" s="1"/>
    </row>
    <row r="230" spans="1:9" ht="54">
      <c r="A230" s="32">
        <v>214</v>
      </c>
      <c r="B230" s="42" t="s">
        <v>229</v>
      </c>
      <c r="C230" s="43" t="s">
        <v>89</v>
      </c>
      <c r="D230" s="35">
        <v>12</v>
      </c>
      <c r="E230" s="12"/>
      <c r="F230" s="12"/>
      <c r="G230" s="37">
        <f t="shared" si="11"/>
        <v>0</v>
      </c>
      <c r="H230" s="37">
        <f t="shared" si="12"/>
        <v>0</v>
      </c>
      <c r="I230" s="1"/>
    </row>
    <row r="231" spans="1:9" ht="54">
      <c r="A231" s="32">
        <v>215</v>
      </c>
      <c r="B231" s="42" t="s">
        <v>230</v>
      </c>
      <c r="C231" s="43" t="s">
        <v>89</v>
      </c>
      <c r="D231" s="35">
        <v>35</v>
      </c>
      <c r="E231" s="12"/>
      <c r="F231" s="12"/>
      <c r="G231" s="37">
        <f t="shared" si="11"/>
        <v>0</v>
      </c>
      <c r="H231" s="37">
        <f t="shared" si="12"/>
        <v>0</v>
      </c>
      <c r="I231" s="1"/>
    </row>
    <row r="232" spans="1:9" ht="54">
      <c r="A232" s="32">
        <v>216</v>
      </c>
      <c r="B232" s="42" t="s">
        <v>231</v>
      </c>
      <c r="C232" s="43" t="s">
        <v>89</v>
      </c>
      <c r="D232" s="35">
        <v>45</v>
      </c>
      <c r="E232" s="12"/>
      <c r="F232" s="12"/>
      <c r="G232" s="37">
        <f t="shared" si="11"/>
        <v>0</v>
      </c>
      <c r="H232" s="37">
        <f t="shared" si="12"/>
        <v>0</v>
      </c>
      <c r="I232" s="1"/>
    </row>
    <row r="233" spans="1:9" ht="54">
      <c r="A233" s="32">
        <v>217</v>
      </c>
      <c r="B233" s="42" t="s">
        <v>232</v>
      </c>
      <c r="C233" s="43" t="s">
        <v>89</v>
      </c>
      <c r="D233" s="35">
        <v>18</v>
      </c>
      <c r="E233" s="12"/>
      <c r="F233" s="12"/>
      <c r="G233" s="37">
        <f t="shared" si="11"/>
        <v>0</v>
      </c>
      <c r="H233" s="37">
        <f t="shared" si="12"/>
        <v>0</v>
      </c>
      <c r="I233" s="1"/>
    </row>
    <row r="234" spans="1:9" ht="54">
      <c r="A234" s="32">
        <v>218</v>
      </c>
      <c r="B234" s="42" t="s">
        <v>233</v>
      </c>
      <c r="C234" s="43" t="s">
        <v>89</v>
      </c>
      <c r="D234" s="35">
        <v>15</v>
      </c>
      <c r="E234" s="12"/>
      <c r="F234" s="12"/>
      <c r="G234" s="37">
        <f t="shared" si="11"/>
        <v>0</v>
      </c>
      <c r="H234" s="37">
        <f t="shared" si="12"/>
        <v>0</v>
      </c>
      <c r="I234" s="1"/>
    </row>
    <row r="235" spans="1:9" ht="54">
      <c r="A235" s="32">
        <v>219</v>
      </c>
      <c r="B235" s="42" t="s">
        <v>234</v>
      </c>
      <c r="C235" s="43" t="s">
        <v>89</v>
      </c>
      <c r="D235" s="35">
        <v>18</v>
      </c>
      <c r="E235" s="12"/>
      <c r="F235" s="12"/>
      <c r="G235" s="37">
        <f t="shared" si="11"/>
        <v>0</v>
      </c>
      <c r="H235" s="37">
        <f t="shared" si="12"/>
        <v>0</v>
      </c>
      <c r="I235" s="1"/>
    </row>
    <row r="236" spans="1:9" ht="54">
      <c r="A236" s="32">
        <v>220</v>
      </c>
      <c r="B236" s="42" t="s">
        <v>235</v>
      </c>
      <c r="C236" s="43" t="s">
        <v>89</v>
      </c>
      <c r="D236" s="35">
        <v>4</v>
      </c>
      <c r="E236" s="12"/>
      <c r="F236" s="12"/>
      <c r="G236" s="37">
        <f t="shared" si="11"/>
        <v>0</v>
      </c>
      <c r="H236" s="37">
        <f t="shared" si="12"/>
        <v>0</v>
      </c>
      <c r="I236" s="1"/>
    </row>
    <row r="237" spans="1:9" ht="54">
      <c r="A237" s="32">
        <v>221</v>
      </c>
      <c r="B237" s="42" t="s">
        <v>236</v>
      </c>
      <c r="C237" s="43" t="s">
        <v>89</v>
      </c>
      <c r="D237" s="35">
        <v>4</v>
      </c>
      <c r="E237" s="12"/>
      <c r="F237" s="12"/>
      <c r="G237" s="37">
        <f t="shared" si="11"/>
        <v>0</v>
      </c>
      <c r="H237" s="37">
        <f t="shared" si="12"/>
        <v>0</v>
      </c>
      <c r="I237" s="1"/>
    </row>
    <row r="238" spans="1:9" ht="54">
      <c r="A238" s="32">
        <v>222</v>
      </c>
      <c r="B238" s="42" t="s">
        <v>237</v>
      </c>
      <c r="C238" s="43" t="s">
        <v>89</v>
      </c>
      <c r="D238" s="35">
        <v>4</v>
      </c>
      <c r="E238" s="12"/>
      <c r="F238" s="12"/>
      <c r="G238" s="37">
        <f t="shared" si="11"/>
        <v>0</v>
      </c>
      <c r="H238" s="37">
        <f t="shared" si="12"/>
        <v>0</v>
      </c>
      <c r="I238" s="1"/>
    </row>
    <row r="239" spans="1:9" ht="54">
      <c r="A239" s="32">
        <v>223</v>
      </c>
      <c r="B239" s="42" t="s">
        <v>238</v>
      </c>
      <c r="C239" s="43" t="s">
        <v>89</v>
      </c>
      <c r="D239" s="35">
        <v>1</v>
      </c>
      <c r="E239" s="12"/>
      <c r="F239" s="12"/>
      <c r="G239" s="37">
        <f t="shared" si="11"/>
        <v>0</v>
      </c>
      <c r="H239" s="37">
        <f t="shared" si="12"/>
        <v>0</v>
      </c>
      <c r="I239" s="1"/>
    </row>
    <row r="240" spans="1:9" ht="54">
      <c r="A240" s="32">
        <v>224</v>
      </c>
      <c r="B240" s="42" t="s">
        <v>239</v>
      </c>
      <c r="C240" s="43" t="s">
        <v>89</v>
      </c>
      <c r="D240" s="35">
        <v>4</v>
      </c>
      <c r="E240" s="12"/>
      <c r="F240" s="12"/>
      <c r="G240" s="37">
        <f t="shared" si="11"/>
        <v>0</v>
      </c>
      <c r="H240" s="37">
        <f t="shared" si="12"/>
        <v>0</v>
      </c>
      <c r="I240" s="1"/>
    </row>
    <row r="241" spans="1:9" ht="81">
      <c r="A241" s="32">
        <v>225</v>
      </c>
      <c r="B241" s="42" t="s">
        <v>240</v>
      </c>
      <c r="C241" s="43" t="s">
        <v>89</v>
      </c>
      <c r="D241" s="35">
        <v>10</v>
      </c>
      <c r="E241" s="12"/>
      <c r="F241" s="12"/>
      <c r="G241" s="37">
        <f t="shared" si="11"/>
        <v>0</v>
      </c>
      <c r="H241" s="37">
        <f t="shared" si="12"/>
        <v>0</v>
      </c>
      <c r="I241" s="1"/>
    </row>
    <row r="242" spans="1:9" ht="27">
      <c r="A242" s="32">
        <v>226</v>
      </c>
      <c r="B242" s="42" t="s">
        <v>241</v>
      </c>
      <c r="C242" s="43" t="s">
        <v>89</v>
      </c>
      <c r="D242" s="35">
        <v>17</v>
      </c>
      <c r="E242" s="12"/>
      <c r="F242" s="12"/>
      <c r="G242" s="37">
        <f t="shared" si="11"/>
        <v>0</v>
      </c>
      <c r="H242" s="37">
        <f t="shared" si="12"/>
        <v>0</v>
      </c>
      <c r="I242" s="1" t="s">
        <v>919</v>
      </c>
    </row>
    <row r="243" spans="1:9" ht="27">
      <c r="A243" s="32">
        <v>227</v>
      </c>
      <c r="B243" s="42" t="s">
        <v>242</v>
      </c>
      <c r="C243" s="43" t="s">
        <v>89</v>
      </c>
      <c r="D243" s="35">
        <v>28</v>
      </c>
      <c r="E243" s="12"/>
      <c r="F243" s="12"/>
      <c r="G243" s="37">
        <f t="shared" si="11"/>
        <v>0</v>
      </c>
      <c r="H243" s="37">
        <f t="shared" si="12"/>
        <v>0</v>
      </c>
      <c r="I243" s="1" t="s">
        <v>919</v>
      </c>
    </row>
    <row r="244" spans="1:9" ht="13.5">
      <c r="A244" s="32">
        <v>228</v>
      </c>
      <c r="B244" s="42" t="s">
        <v>243</v>
      </c>
      <c r="C244" s="43" t="s">
        <v>89</v>
      </c>
      <c r="D244" s="35">
        <v>7</v>
      </c>
      <c r="E244" s="12"/>
      <c r="F244" s="12"/>
      <c r="G244" s="37">
        <f t="shared" si="11"/>
        <v>0</v>
      </c>
      <c r="H244" s="37">
        <f t="shared" si="12"/>
        <v>0</v>
      </c>
      <c r="I244" s="1" t="s">
        <v>960</v>
      </c>
    </row>
    <row r="245" spans="1:9" ht="40.5">
      <c r="A245" s="32">
        <v>229</v>
      </c>
      <c r="B245" s="42" t="s">
        <v>244</v>
      </c>
      <c r="C245" s="43" t="s">
        <v>89</v>
      </c>
      <c r="D245" s="35">
        <v>64</v>
      </c>
      <c r="E245" s="12"/>
      <c r="F245" s="12"/>
      <c r="G245" s="37">
        <f t="shared" si="11"/>
        <v>0</v>
      </c>
      <c r="H245" s="37">
        <f t="shared" si="12"/>
        <v>0</v>
      </c>
      <c r="I245" s="1"/>
    </row>
    <row r="246" spans="1:9" ht="40.5">
      <c r="A246" s="32">
        <v>230</v>
      </c>
      <c r="B246" s="42" t="s">
        <v>245</v>
      </c>
      <c r="C246" s="43" t="s">
        <v>89</v>
      </c>
      <c r="D246" s="35">
        <v>122</v>
      </c>
      <c r="E246" s="12"/>
      <c r="F246" s="12"/>
      <c r="G246" s="37">
        <f t="shared" si="11"/>
        <v>0</v>
      </c>
      <c r="H246" s="37">
        <f t="shared" si="12"/>
        <v>0</v>
      </c>
      <c r="I246" s="1"/>
    </row>
    <row r="247" spans="1:9" ht="40.5">
      <c r="A247" s="32">
        <v>231</v>
      </c>
      <c r="B247" s="42" t="s">
        <v>246</v>
      </c>
      <c r="C247" s="43" t="s">
        <v>89</v>
      </c>
      <c r="D247" s="35">
        <v>37</v>
      </c>
      <c r="E247" s="12"/>
      <c r="F247" s="12"/>
      <c r="G247" s="37">
        <f t="shared" si="11"/>
        <v>0</v>
      </c>
      <c r="H247" s="37">
        <f t="shared" si="12"/>
        <v>0</v>
      </c>
      <c r="I247" s="1"/>
    </row>
    <row r="248" spans="1:9" ht="40.5">
      <c r="A248" s="32">
        <v>232</v>
      </c>
      <c r="B248" s="42" t="s">
        <v>247</v>
      </c>
      <c r="C248" s="43" t="s">
        <v>89</v>
      </c>
      <c r="D248" s="35">
        <v>9</v>
      </c>
      <c r="E248" s="12"/>
      <c r="F248" s="12"/>
      <c r="G248" s="37">
        <f t="shared" si="11"/>
        <v>0</v>
      </c>
      <c r="H248" s="37">
        <f t="shared" si="12"/>
        <v>0</v>
      </c>
      <c r="I248" s="1"/>
    </row>
    <row r="249" spans="1:9" ht="40.5">
      <c r="A249" s="32">
        <v>233</v>
      </c>
      <c r="B249" s="42" t="s">
        <v>248</v>
      </c>
      <c r="C249" s="43" t="s">
        <v>89</v>
      </c>
      <c r="D249" s="35">
        <v>4</v>
      </c>
      <c r="E249" s="12"/>
      <c r="F249" s="12"/>
      <c r="G249" s="37">
        <f t="shared" si="11"/>
        <v>0</v>
      </c>
      <c r="H249" s="37">
        <f t="shared" si="12"/>
        <v>0</v>
      </c>
      <c r="I249" s="1"/>
    </row>
    <row r="250" spans="1:9" ht="40.5">
      <c r="A250" s="32">
        <v>234</v>
      </c>
      <c r="B250" s="42" t="s">
        <v>249</v>
      </c>
      <c r="C250" s="43" t="s">
        <v>89</v>
      </c>
      <c r="D250" s="35">
        <v>17</v>
      </c>
      <c r="E250" s="12"/>
      <c r="F250" s="12"/>
      <c r="G250" s="37">
        <f t="shared" si="11"/>
        <v>0</v>
      </c>
      <c r="H250" s="37">
        <f t="shared" si="12"/>
        <v>0</v>
      </c>
      <c r="I250" s="1"/>
    </row>
    <row r="251" spans="1:9" ht="40.5">
      <c r="A251" s="32">
        <v>235</v>
      </c>
      <c r="B251" s="42" t="s">
        <v>250</v>
      </c>
      <c r="C251" s="43" t="s">
        <v>89</v>
      </c>
      <c r="D251" s="35">
        <v>28</v>
      </c>
      <c r="E251" s="12"/>
      <c r="F251" s="12"/>
      <c r="G251" s="37">
        <f t="shared" si="11"/>
        <v>0</v>
      </c>
      <c r="H251" s="37">
        <f t="shared" si="12"/>
        <v>0</v>
      </c>
      <c r="I251" s="1"/>
    </row>
    <row r="252" spans="1:9" ht="13.5">
      <c r="A252" s="32">
        <v>236</v>
      </c>
      <c r="B252" s="42" t="s">
        <v>251</v>
      </c>
      <c r="C252" s="43" t="s">
        <v>90</v>
      </c>
      <c r="D252" s="35">
        <v>12</v>
      </c>
      <c r="E252" s="12"/>
      <c r="F252" s="12"/>
      <c r="G252" s="37">
        <f t="shared" si="11"/>
        <v>0</v>
      </c>
      <c r="H252" s="37">
        <f t="shared" si="12"/>
        <v>0</v>
      </c>
      <c r="I252" s="1" t="s">
        <v>919</v>
      </c>
    </row>
    <row r="253" spans="1:9" ht="13.5">
      <c r="A253" s="32">
        <v>237</v>
      </c>
      <c r="B253" s="42" t="s">
        <v>252</v>
      </c>
      <c r="C253" s="43" t="s">
        <v>88</v>
      </c>
      <c r="D253" s="35">
        <v>3</v>
      </c>
      <c r="E253" s="12"/>
      <c r="F253" s="12"/>
      <c r="G253" s="37">
        <f t="shared" si="11"/>
        <v>0</v>
      </c>
      <c r="H253" s="37">
        <f t="shared" si="12"/>
        <v>0</v>
      </c>
      <c r="I253" s="1" t="s">
        <v>960</v>
      </c>
    </row>
    <row r="254" spans="1:9" ht="13.5">
      <c r="A254" s="32">
        <v>238</v>
      </c>
      <c r="B254" s="42" t="s">
        <v>253</v>
      </c>
      <c r="C254" s="43" t="s">
        <v>88</v>
      </c>
      <c r="D254" s="35">
        <v>1</v>
      </c>
      <c r="E254" s="12"/>
      <c r="F254" s="12"/>
      <c r="G254" s="37">
        <f t="shared" si="11"/>
        <v>0</v>
      </c>
      <c r="H254" s="37">
        <f t="shared" si="12"/>
        <v>0</v>
      </c>
      <c r="I254" s="1" t="s">
        <v>960</v>
      </c>
    </row>
    <row r="255" spans="1:9" ht="13.5">
      <c r="A255" s="32">
        <v>239</v>
      </c>
      <c r="B255" s="42" t="s">
        <v>254</v>
      </c>
      <c r="C255" s="43" t="s">
        <v>88</v>
      </c>
      <c r="D255" s="35">
        <v>4</v>
      </c>
      <c r="E255" s="12"/>
      <c r="F255" s="12"/>
      <c r="G255" s="37">
        <f t="shared" si="11"/>
        <v>0</v>
      </c>
      <c r="H255" s="37">
        <f t="shared" si="12"/>
        <v>0</v>
      </c>
      <c r="I255" s="1" t="s">
        <v>960</v>
      </c>
    </row>
    <row r="256" spans="1:9" ht="13.5">
      <c r="A256" s="32">
        <v>240</v>
      </c>
      <c r="B256" s="42" t="s">
        <v>255</v>
      </c>
      <c r="C256" s="43" t="s">
        <v>88</v>
      </c>
      <c r="D256" s="35">
        <v>1</v>
      </c>
      <c r="E256" s="12"/>
      <c r="F256" s="12"/>
      <c r="G256" s="37">
        <f t="shared" si="11"/>
        <v>0</v>
      </c>
      <c r="H256" s="37">
        <f t="shared" si="12"/>
        <v>0</v>
      </c>
      <c r="I256" s="1" t="s">
        <v>960</v>
      </c>
    </row>
    <row r="257" spans="1:9" ht="13.5">
      <c r="A257" s="32">
        <v>241</v>
      </c>
      <c r="B257" s="42" t="s">
        <v>256</v>
      </c>
      <c r="C257" s="43" t="s">
        <v>88</v>
      </c>
      <c r="D257" s="35">
        <v>10</v>
      </c>
      <c r="E257" s="12"/>
      <c r="F257" s="12"/>
      <c r="G257" s="37">
        <f t="shared" si="11"/>
        <v>0</v>
      </c>
      <c r="H257" s="37">
        <f t="shared" si="12"/>
        <v>0</v>
      </c>
      <c r="I257" s="1" t="s">
        <v>960</v>
      </c>
    </row>
    <row r="258" spans="1:9" ht="13.5">
      <c r="A258" s="32">
        <v>242</v>
      </c>
      <c r="B258" s="42" t="s">
        <v>257</v>
      </c>
      <c r="C258" s="43" t="s">
        <v>88</v>
      </c>
      <c r="D258" s="35">
        <v>10</v>
      </c>
      <c r="E258" s="12"/>
      <c r="F258" s="12"/>
      <c r="G258" s="37">
        <f t="shared" si="11"/>
        <v>0</v>
      </c>
      <c r="H258" s="37">
        <f t="shared" si="12"/>
        <v>0</v>
      </c>
      <c r="I258" s="1" t="s">
        <v>960</v>
      </c>
    </row>
    <row r="259" spans="1:9" ht="13.5">
      <c r="A259" s="32">
        <v>243</v>
      </c>
      <c r="B259" s="42" t="s">
        <v>258</v>
      </c>
      <c r="C259" s="43" t="s">
        <v>88</v>
      </c>
      <c r="D259" s="35">
        <v>2</v>
      </c>
      <c r="E259" s="12"/>
      <c r="F259" s="12"/>
      <c r="G259" s="37">
        <f t="shared" si="11"/>
        <v>0</v>
      </c>
      <c r="H259" s="37">
        <f t="shared" si="12"/>
        <v>0</v>
      </c>
      <c r="I259" s="1" t="s">
        <v>960</v>
      </c>
    </row>
    <row r="260" spans="1:9" ht="13.5">
      <c r="A260" s="32">
        <v>244</v>
      </c>
      <c r="B260" s="42" t="s">
        <v>258</v>
      </c>
      <c r="C260" s="43" t="s">
        <v>88</v>
      </c>
      <c r="D260" s="35">
        <v>2</v>
      </c>
      <c r="E260" s="12"/>
      <c r="F260" s="12"/>
      <c r="G260" s="37">
        <f t="shared" si="11"/>
        <v>0</v>
      </c>
      <c r="H260" s="37">
        <f t="shared" si="12"/>
        <v>0</v>
      </c>
      <c r="I260" s="1" t="s">
        <v>960</v>
      </c>
    </row>
    <row r="261" spans="1:9" ht="13.5">
      <c r="A261" s="32">
        <v>245</v>
      </c>
      <c r="B261" s="42" t="s">
        <v>259</v>
      </c>
      <c r="C261" s="43" t="s">
        <v>88</v>
      </c>
      <c r="D261" s="35">
        <v>1</v>
      </c>
      <c r="E261" s="12"/>
      <c r="F261" s="12"/>
      <c r="G261" s="37">
        <f t="shared" si="11"/>
        <v>0</v>
      </c>
      <c r="H261" s="37">
        <f t="shared" si="12"/>
        <v>0</v>
      </c>
      <c r="I261" s="1" t="s">
        <v>960</v>
      </c>
    </row>
    <row r="262" spans="1:9" ht="13.5">
      <c r="A262" s="32">
        <v>246</v>
      </c>
      <c r="B262" s="42" t="s">
        <v>260</v>
      </c>
      <c r="C262" s="43" t="s">
        <v>88</v>
      </c>
      <c r="D262" s="35">
        <v>1</v>
      </c>
      <c r="E262" s="12"/>
      <c r="F262" s="12"/>
      <c r="G262" s="37">
        <f t="shared" si="11"/>
        <v>0</v>
      </c>
      <c r="H262" s="37">
        <f t="shared" si="12"/>
        <v>0</v>
      </c>
      <c r="I262" s="1" t="s">
        <v>960</v>
      </c>
    </row>
    <row r="263" spans="1:9" ht="13.5">
      <c r="A263" s="32">
        <v>247</v>
      </c>
      <c r="B263" s="42" t="s">
        <v>261</v>
      </c>
      <c r="C263" s="43" t="s">
        <v>88</v>
      </c>
      <c r="D263" s="35">
        <v>1</v>
      </c>
      <c r="E263" s="12"/>
      <c r="F263" s="12"/>
      <c r="G263" s="37">
        <f t="shared" si="11"/>
        <v>0</v>
      </c>
      <c r="H263" s="37">
        <f t="shared" si="12"/>
        <v>0</v>
      </c>
      <c r="I263" s="1" t="s">
        <v>960</v>
      </c>
    </row>
    <row r="264" spans="1:9" ht="13.5">
      <c r="A264" s="32">
        <v>248</v>
      </c>
      <c r="B264" s="42" t="s">
        <v>262</v>
      </c>
      <c r="C264" s="43" t="s">
        <v>88</v>
      </c>
      <c r="D264" s="35">
        <v>1</v>
      </c>
      <c r="E264" s="12"/>
      <c r="F264" s="12"/>
      <c r="G264" s="37">
        <f t="shared" si="11"/>
        <v>0</v>
      </c>
      <c r="H264" s="37">
        <f t="shared" si="12"/>
        <v>0</v>
      </c>
      <c r="I264" s="1" t="s">
        <v>960</v>
      </c>
    </row>
    <row r="265" spans="1:9" ht="13.5">
      <c r="A265" s="32">
        <v>249</v>
      </c>
      <c r="B265" s="42" t="s">
        <v>263</v>
      </c>
      <c r="C265" s="43" t="s">
        <v>88</v>
      </c>
      <c r="D265" s="35">
        <v>8</v>
      </c>
      <c r="E265" s="12"/>
      <c r="F265" s="12"/>
      <c r="G265" s="37">
        <f t="shared" si="11"/>
        <v>0</v>
      </c>
      <c r="H265" s="37">
        <f t="shared" si="12"/>
        <v>0</v>
      </c>
      <c r="I265" s="1" t="s">
        <v>960</v>
      </c>
    </row>
    <row r="266" spans="1:9" ht="13.5">
      <c r="A266" s="32">
        <v>250</v>
      </c>
      <c r="B266" s="42" t="s">
        <v>264</v>
      </c>
      <c r="C266" s="43" t="s">
        <v>88</v>
      </c>
      <c r="D266" s="35">
        <v>2</v>
      </c>
      <c r="E266" s="12"/>
      <c r="F266" s="12"/>
      <c r="G266" s="37">
        <f t="shared" si="11"/>
        <v>0</v>
      </c>
      <c r="H266" s="37">
        <f t="shared" si="12"/>
        <v>0</v>
      </c>
      <c r="I266" s="1" t="s">
        <v>960</v>
      </c>
    </row>
    <row r="267" spans="1:9" ht="13.5">
      <c r="A267" s="32">
        <v>251</v>
      </c>
      <c r="B267" s="42" t="s">
        <v>265</v>
      </c>
      <c r="C267" s="43" t="s">
        <v>88</v>
      </c>
      <c r="D267" s="35">
        <v>2</v>
      </c>
      <c r="E267" s="12"/>
      <c r="F267" s="12"/>
      <c r="G267" s="37">
        <f t="shared" si="11"/>
        <v>0</v>
      </c>
      <c r="H267" s="37">
        <f t="shared" si="12"/>
        <v>0</v>
      </c>
      <c r="I267" s="1" t="s">
        <v>960</v>
      </c>
    </row>
    <row r="268" spans="1:9" ht="13.5">
      <c r="A268" s="32">
        <v>252</v>
      </c>
      <c r="B268" s="42" t="s">
        <v>266</v>
      </c>
      <c r="C268" s="43" t="s">
        <v>88</v>
      </c>
      <c r="D268" s="35">
        <v>1</v>
      </c>
      <c r="E268" s="12"/>
      <c r="F268" s="12"/>
      <c r="G268" s="37">
        <f t="shared" si="11"/>
        <v>0</v>
      </c>
      <c r="H268" s="37">
        <f t="shared" si="12"/>
        <v>0</v>
      </c>
      <c r="I268" s="1" t="s">
        <v>960</v>
      </c>
    </row>
    <row r="269" spans="1:9" ht="13.5">
      <c r="A269" s="32">
        <v>253</v>
      </c>
      <c r="B269" s="42" t="s">
        <v>267</v>
      </c>
      <c r="C269" s="43" t="s">
        <v>88</v>
      </c>
      <c r="D269" s="35">
        <v>1</v>
      </c>
      <c r="E269" s="12"/>
      <c r="F269" s="12"/>
      <c r="G269" s="37">
        <f t="shared" si="11"/>
        <v>0</v>
      </c>
      <c r="H269" s="37">
        <f t="shared" si="12"/>
        <v>0</v>
      </c>
      <c r="I269" s="1" t="s">
        <v>960</v>
      </c>
    </row>
    <row r="270" spans="1:9" ht="13.5">
      <c r="A270" s="32">
        <v>254</v>
      </c>
      <c r="B270" s="42" t="s">
        <v>268</v>
      </c>
      <c r="C270" s="43" t="s">
        <v>88</v>
      </c>
      <c r="D270" s="35">
        <v>1</v>
      </c>
      <c r="E270" s="12"/>
      <c r="F270" s="12"/>
      <c r="G270" s="37">
        <f t="shared" si="11"/>
        <v>0</v>
      </c>
      <c r="H270" s="37">
        <f t="shared" si="12"/>
        <v>0</v>
      </c>
      <c r="I270" s="1" t="s">
        <v>960</v>
      </c>
    </row>
    <row r="271" spans="1:9" ht="13.5">
      <c r="A271" s="32">
        <v>255</v>
      </c>
      <c r="B271" s="42" t="s">
        <v>269</v>
      </c>
      <c r="C271" s="43" t="s">
        <v>88</v>
      </c>
      <c r="D271" s="35">
        <v>1</v>
      </c>
      <c r="E271" s="12"/>
      <c r="F271" s="12"/>
      <c r="G271" s="37">
        <f t="shared" si="11"/>
        <v>0</v>
      </c>
      <c r="H271" s="37">
        <f t="shared" si="12"/>
        <v>0</v>
      </c>
      <c r="I271" s="1" t="s">
        <v>960</v>
      </c>
    </row>
    <row r="272" spans="1:9" ht="13.5">
      <c r="A272" s="32">
        <v>256</v>
      </c>
      <c r="B272" s="42" t="s">
        <v>270</v>
      </c>
      <c r="C272" s="43" t="s">
        <v>88</v>
      </c>
      <c r="D272" s="35">
        <v>1</v>
      </c>
      <c r="E272" s="12"/>
      <c r="F272" s="12"/>
      <c r="G272" s="37">
        <f t="shared" si="11"/>
        <v>0</v>
      </c>
      <c r="H272" s="37">
        <f t="shared" si="12"/>
        <v>0</v>
      </c>
      <c r="I272" s="1" t="s">
        <v>960</v>
      </c>
    </row>
    <row r="273" spans="1:9" ht="13.5">
      <c r="A273" s="32">
        <v>257</v>
      </c>
      <c r="B273" s="42" t="s">
        <v>271</v>
      </c>
      <c r="C273" s="43" t="s">
        <v>88</v>
      </c>
      <c r="D273" s="35">
        <v>2</v>
      </c>
      <c r="E273" s="12"/>
      <c r="F273" s="12"/>
      <c r="G273" s="37">
        <f t="shared" si="11"/>
        <v>0</v>
      </c>
      <c r="H273" s="37">
        <f t="shared" si="12"/>
        <v>0</v>
      </c>
      <c r="I273" s="1" t="s">
        <v>960</v>
      </c>
    </row>
    <row r="274" spans="1:9" ht="13.5">
      <c r="A274" s="32">
        <v>258</v>
      </c>
      <c r="B274" s="42" t="s">
        <v>272</v>
      </c>
      <c r="C274" s="43" t="s">
        <v>88</v>
      </c>
      <c r="D274" s="35">
        <v>1</v>
      </c>
      <c r="E274" s="12"/>
      <c r="F274" s="12"/>
      <c r="G274" s="37">
        <f t="shared" si="11"/>
        <v>0</v>
      </c>
      <c r="H274" s="37">
        <f t="shared" si="12"/>
        <v>0</v>
      </c>
      <c r="I274" s="1" t="s">
        <v>960</v>
      </c>
    </row>
    <row r="275" spans="1:9" ht="13.5">
      <c r="A275" s="32">
        <v>259</v>
      </c>
      <c r="B275" s="42" t="s">
        <v>273</v>
      </c>
      <c r="C275" s="43" t="s">
        <v>88</v>
      </c>
      <c r="D275" s="35">
        <v>1</v>
      </c>
      <c r="E275" s="12"/>
      <c r="F275" s="12"/>
      <c r="G275" s="37">
        <f t="shared" si="11"/>
        <v>0</v>
      </c>
      <c r="H275" s="37">
        <f t="shared" si="12"/>
        <v>0</v>
      </c>
      <c r="I275" s="1" t="s">
        <v>960</v>
      </c>
    </row>
    <row r="276" spans="1:9" ht="13.5">
      <c r="A276" s="32">
        <v>260</v>
      </c>
      <c r="B276" s="42" t="s">
        <v>274</v>
      </c>
      <c r="C276" s="43" t="s">
        <v>88</v>
      </c>
      <c r="D276" s="35">
        <v>1</v>
      </c>
      <c r="E276" s="12"/>
      <c r="F276" s="12"/>
      <c r="G276" s="37">
        <f t="shared" si="11"/>
        <v>0</v>
      </c>
      <c r="H276" s="37">
        <f t="shared" si="12"/>
        <v>0</v>
      </c>
      <c r="I276" s="1" t="s">
        <v>960</v>
      </c>
    </row>
    <row r="277" spans="1:9" ht="13.5">
      <c r="A277" s="32">
        <v>261</v>
      </c>
      <c r="B277" s="42" t="s">
        <v>275</v>
      </c>
      <c r="C277" s="43" t="s">
        <v>88</v>
      </c>
      <c r="D277" s="35">
        <v>1</v>
      </c>
      <c r="E277" s="12"/>
      <c r="F277" s="12"/>
      <c r="G277" s="37">
        <f t="shared" si="11"/>
        <v>0</v>
      </c>
      <c r="H277" s="37">
        <f t="shared" si="12"/>
        <v>0</v>
      </c>
      <c r="I277" s="1" t="s">
        <v>960</v>
      </c>
    </row>
    <row r="278" spans="1:9" ht="13.5">
      <c r="A278" s="32">
        <v>262</v>
      </c>
      <c r="B278" s="42" t="s">
        <v>276</v>
      </c>
      <c r="C278" s="43" t="s">
        <v>88</v>
      </c>
      <c r="D278" s="35">
        <v>1</v>
      </c>
      <c r="E278" s="12"/>
      <c r="F278" s="12"/>
      <c r="G278" s="37">
        <f t="shared" si="11"/>
        <v>0</v>
      </c>
      <c r="H278" s="37">
        <f t="shared" si="12"/>
        <v>0</v>
      </c>
      <c r="I278" s="1" t="s">
        <v>919</v>
      </c>
    </row>
    <row r="279" spans="1:9" ht="27">
      <c r="A279" s="32">
        <v>263</v>
      </c>
      <c r="B279" s="42" t="s">
        <v>277</v>
      </c>
      <c r="C279" s="43" t="s">
        <v>285</v>
      </c>
      <c r="D279" s="35">
        <v>3</v>
      </c>
      <c r="E279" s="12"/>
      <c r="F279" s="12"/>
      <c r="G279" s="37">
        <f t="shared" si="11"/>
        <v>0</v>
      </c>
      <c r="H279" s="37">
        <f t="shared" si="12"/>
        <v>0</v>
      </c>
      <c r="I279" s="1" t="s">
        <v>919</v>
      </c>
    </row>
    <row r="280" spans="1:9" ht="27">
      <c r="A280" s="32">
        <v>264</v>
      </c>
      <c r="B280" s="42" t="s">
        <v>278</v>
      </c>
      <c r="C280" s="43" t="s">
        <v>285</v>
      </c>
      <c r="D280" s="35">
        <v>1</v>
      </c>
      <c r="E280" s="12"/>
      <c r="F280" s="12"/>
      <c r="G280" s="37">
        <f t="shared" si="11"/>
        <v>0</v>
      </c>
      <c r="H280" s="37">
        <f t="shared" si="12"/>
        <v>0</v>
      </c>
      <c r="I280" s="1" t="s">
        <v>919</v>
      </c>
    </row>
    <row r="281" spans="1:9" ht="27">
      <c r="A281" s="32">
        <v>265</v>
      </c>
      <c r="B281" s="42" t="s">
        <v>923</v>
      </c>
      <c r="C281" s="43" t="s">
        <v>88</v>
      </c>
      <c r="D281" s="35">
        <v>9</v>
      </c>
      <c r="E281" s="12"/>
      <c r="F281" s="12"/>
      <c r="G281" s="37">
        <f t="shared" si="11"/>
        <v>0</v>
      </c>
      <c r="H281" s="37">
        <f t="shared" si="12"/>
        <v>0</v>
      </c>
      <c r="I281" s="1"/>
    </row>
    <row r="282" spans="1:9" ht="27">
      <c r="A282" s="32">
        <v>266</v>
      </c>
      <c r="B282" s="42" t="s">
        <v>924</v>
      </c>
      <c r="C282" s="43" t="s">
        <v>88</v>
      </c>
      <c r="D282" s="35">
        <v>2</v>
      </c>
      <c r="E282" s="12"/>
      <c r="F282" s="12"/>
      <c r="G282" s="37">
        <f t="shared" si="11"/>
        <v>0</v>
      </c>
      <c r="H282" s="37">
        <f t="shared" si="12"/>
        <v>0</v>
      </c>
      <c r="I282" s="1"/>
    </row>
    <row r="283" spans="1:9" ht="27">
      <c r="A283" s="32">
        <v>267</v>
      </c>
      <c r="B283" s="42" t="s">
        <v>925</v>
      </c>
      <c r="C283" s="43" t="s">
        <v>88</v>
      </c>
      <c r="D283" s="35">
        <v>2</v>
      </c>
      <c r="E283" s="12"/>
      <c r="F283" s="12"/>
      <c r="G283" s="37">
        <f t="shared" si="11"/>
        <v>0</v>
      </c>
      <c r="H283" s="37">
        <f t="shared" si="12"/>
        <v>0</v>
      </c>
      <c r="I283" s="1"/>
    </row>
    <row r="284" spans="1:9" ht="40.5">
      <c r="A284" s="32">
        <v>268</v>
      </c>
      <c r="B284" s="42" t="s">
        <v>926</v>
      </c>
      <c r="C284" s="43" t="s">
        <v>88</v>
      </c>
      <c r="D284" s="35">
        <v>2</v>
      </c>
      <c r="E284" s="12"/>
      <c r="F284" s="12"/>
      <c r="G284" s="37">
        <f t="shared" si="11"/>
        <v>0</v>
      </c>
      <c r="H284" s="37">
        <f t="shared" si="12"/>
        <v>0</v>
      </c>
      <c r="I284" s="1"/>
    </row>
    <row r="285" spans="1:9" ht="40.5">
      <c r="A285" s="32">
        <v>269</v>
      </c>
      <c r="B285" s="42" t="s">
        <v>927</v>
      </c>
      <c r="C285" s="43" t="s">
        <v>88</v>
      </c>
      <c r="D285" s="35">
        <v>8</v>
      </c>
      <c r="E285" s="12"/>
      <c r="F285" s="12"/>
      <c r="G285" s="37">
        <f t="shared" si="11"/>
        <v>0</v>
      </c>
      <c r="H285" s="37">
        <f t="shared" si="12"/>
        <v>0</v>
      </c>
      <c r="I285" s="1"/>
    </row>
    <row r="286" spans="1:9" ht="40.5">
      <c r="A286" s="32">
        <v>270</v>
      </c>
      <c r="B286" s="42" t="s">
        <v>279</v>
      </c>
      <c r="C286" s="43" t="s">
        <v>88</v>
      </c>
      <c r="D286" s="35">
        <v>1</v>
      </c>
      <c r="E286" s="12"/>
      <c r="F286" s="12"/>
      <c r="G286" s="37">
        <f t="shared" si="11"/>
        <v>0</v>
      </c>
      <c r="H286" s="37">
        <f t="shared" si="12"/>
        <v>0</v>
      </c>
      <c r="I286" s="1"/>
    </row>
    <row r="287" spans="1:9" ht="13.5">
      <c r="A287" s="32">
        <v>271</v>
      </c>
      <c r="B287" s="42" t="s">
        <v>280</v>
      </c>
      <c r="C287" s="43" t="s">
        <v>88</v>
      </c>
      <c r="D287" s="35">
        <v>11</v>
      </c>
      <c r="E287" s="12"/>
      <c r="F287" s="12"/>
      <c r="G287" s="37">
        <f t="shared" si="11"/>
        <v>0</v>
      </c>
      <c r="H287" s="37">
        <f t="shared" si="12"/>
        <v>0</v>
      </c>
      <c r="I287" s="1" t="s">
        <v>960</v>
      </c>
    </row>
    <row r="288" spans="1:9" ht="13.5">
      <c r="A288" s="32">
        <v>272</v>
      </c>
      <c r="B288" s="42" t="s">
        <v>281</v>
      </c>
      <c r="C288" s="43" t="s">
        <v>88</v>
      </c>
      <c r="D288" s="35">
        <v>8</v>
      </c>
      <c r="E288" s="12"/>
      <c r="F288" s="12"/>
      <c r="G288" s="37">
        <f t="shared" si="11"/>
        <v>0</v>
      </c>
      <c r="H288" s="37">
        <f t="shared" si="12"/>
        <v>0</v>
      </c>
      <c r="I288" s="1" t="s">
        <v>960</v>
      </c>
    </row>
    <row r="289" spans="1:9" ht="13.5">
      <c r="A289" s="32">
        <v>273</v>
      </c>
      <c r="B289" s="42" t="s">
        <v>282</v>
      </c>
      <c r="C289" s="43" t="s">
        <v>88</v>
      </c>
      <c r="D289" s="35">
        <v>2</v>
      </c>
      <c r="E289" s="12"/>
      <c r="F289" s="12"/>
      <c r="G289" s="37">
        <f t="shared" si="11"/>
        <v>0</v>
      </c>
      <c r="H289" s="37">
        <f t="shared" si="12"/>
        <v>0</v>
      </c>
      <c r="I289" s="1" t="s">
        <v>960</v>
      </c>
    </row>
    <row r="290" spans="1:9" ht="27">
      <c r="A290" s="32">
        <v>274</v>
      </c>
      <c r="B290" s="42" t="s">
        <v>283</v>
      </c>
      <c r="C290" s="43" t="s">
        <v>285</v>
      </c>
      <c r="D290" s="35">
        <v>1</v>
      </c>
      <c r="E290" s="12"/>
      <c r="F290" s="12"/>
      <c r="G290" s="37">
        <f t="shared" si="11"/>
        <v>0</v>
      </c>
      <c r="H290" s="37">
        <f t="shared" si="12"/>
        <v>0</v>
      </c>
      <c r="I290" s="1" t="s">
        <v>960</v>
      </c>
    </row>
    <row r="291" spans="1:9" ht="13.5">
      <c r="A291" s="32">
        <v>275</v>
      </c>
      <c r="B291" s="42" t="s">
        <v>284</v>
      </c>
      <c r="C291" s="43" t="s">
        <v>285</v>
      </c>
      <c r="D291" s="35">
        <v>1</v>
      </c>
      <c r="E291" s="12"/>
      <c r="F291" s="12"/>
      <c r="G291" s="37">
        <f aca="true" t="shared" si="13" ref="G291:G308">+E291+F291</f>
        <v>0</v>
      </c>
      <c r="H291" s="37">
        <f>+ROUND(D291*G291,2)</f>
        <v>0</v>
      </c>
      <c r="I291" s="1" t="s">
        <v>953</v>
      </c>
    </row>
    <row r="292" spans="1:9" s="57" customFormat="1" ht="13.5">
      <c r="A292" s="40" t="s">
        <v>286</v>
      </c>
      <c r="B292" s="41" t="s">
        <v>287</v>
      </c>
      <c r="C292" s="53"/>
      <c r="D292" s="55"/>
      <c r="E292" s="15"/>
      <c r="F292" s="15"/>
      <c r="G292" s="56"/>
      <c r="H292" s="56"/>
      <c r="I292" s="4"/>
    </row>
    <row r="293" spans="1:9" ht="81">
      <c r="A293" s="32">
        <v>276</v>
      </c>
      <c r="B293" s="42" t="s">
        <v>288</v>
      </c>
      <c r="C293" s="43" t="s">
        <v>89</v>
      </c>
      <c r="D293" s="35">
        <v>34</v>
      </c>
      <c r="E293" s="12"/>
      <c r="F293" s="12"/>
      <c r="G293" s="37">
        <f t="shared" si="13"/>
        <v>0</v>
      </c>
      <c r="H293" s="37">
        <f aca="true" t="shared" si="14" ref="H293:H335">+ROUND(D293*G293,2)</f>
        <v>0</v>
      </c>
      <c r="I293" s="1"/>
    </row>
    <row r="294" spans="1:9" ht="81">
      <c r="A294" s="32">
        <v>277</v>
      </c>
      <c r="B294" s="42" t="s">
        <v>289</v>
      </c>
      <c r="C294" s="43" t="s">
        <v>89</v>
      </c>
      <c r="D294" s="35">
        <v>5</v>
      </c>
      <c r="E294" s="12"/>
      <c r="F294" s="12"/>
      <c r="G294" s="37">
        <f t="shared" si="13"/>
        <v>0</v>
      </c>
      <c r="H294" s="37">
        <f>+ROUND(D294*G294,2)</f>
        <v>0</v>
      </c>
      <c r="I294" s="1"/>
    </row>
    <row r="295" spans="1:9" ht="27">
      <c r="A295" s="32">
        <v>278</v>
      </c>
      <c r="B295" s="42" t="s">
        <v>290</v>
      </c>
      <c r="C295" s="43" t="s">
        <v>88</v>
      </c>
      <c r="D295" s="35">
        <v>1</v>
      </c>
      <c r="E295" s="12"/>
      <c r="F295" s="12"/>
      <c r="G295" s="37">
        <f t="shared" si="13"/>
        <v>0</v>
      </c>
      <c r="H295" s="37">
        <f t="shared" si="14"/>
        <v>0</v>
      </c>
      <c r="I295" s="1"/>
    </row>
    <row r="296" spans="1:9" ht="40.5">
      <c r="A296" s="32">
        <v>279</v>
      </c>
      <c r="B296" s="42" t="s">
        <v>291</v>
      </c>
      <c r="C296" s="43" t="s">
        <v>89</v>
      </c>
      <c r="D296" s="35">
        <v>8.1</v>
      </c>
      <c r="E296" s="12"/>
      <c r="F296" s="12"/>
      <c r="G296" s="37">
        <f t="shared" si="13"/>
        <v>0</v>
      </c>
      <c r="H296" s="37">
        <f t="shared" si="14"/>
        <v>0</v>
      </c>
      <c r="I296" s="1"/>
    </row>
    <row r="297" spans="1:9" ht="27">
      <c r="A297" s="32">
        <v>280</v>
      </c>
      <c r="B297" s="42" t="s">
        <v>292</v>
      </c>
      <c r="C297" s="43" t="s">
        <v>90</v>
      </c>
      <c r="D297" s="35">
        <v>8.1</v>
      </c>
      <c r="E297" s="12"/>
      <c r="F297" s="12"/>
      <c r="G297" s="37">
        <f t="shared" si="13"/>
        <v>0</v>
      </c>
      <c r="H297" s="37">
        <f t="shared" si="14"/>
        <v>0</v>
      </c>
      <c r="I297" s="1" t="s">
        <v>919</v>
      </c>
    </row>
    <row r="298" spans="1:9" ht="13.5">
      <c r="A298" s="32">
        <v>281</v>
      </c>
      <c r="B298" s="42" t="s">
        <v>293</v>
      </c>
      <c r="C298" s="43" t="s">
        <v>90</v>
      </c>
      <c r="D298" s="35">
        <v>8.1</v>
      </c>
      <c r="E298" s="12"/>
      <c r="F298" s="12"/>
      <c r="G298" s="37">
        <f t="shared" si="13"/>
        <v>0</v>
      </c>
      <c r="H298" s="37">
        <f t="shared" si="14"/>
        <v>0</v>
      </c>
      <c r="I298" s="1" t="s">
        <v>919</v>
      </c>
    </row>
    <row r="299" spans="1:9" ht="13.5">
      <c r="A299" s="32">
        <v>282</v>
      </c>
      <c r="B299" s="42" t="s">
        <v>294</v>
      </c>
      <c r="C299" s="43" t="s">
        <v>88</v>
      </c>
      <c r="D299" s="35">
        <v>1</v>
      </c>
      <c r="E299" s="12"/>
      <c r="F299" s="12"/>
      <c r="G299" s="37">
        <f t="shared" si="13"/>
        <v>0</v>
      </c>
      <c r="H299" s="37">
        <f t="shared" si="14"/>
        <v>0</v>
      </c>
      <c r="I299" s="1" t="s">
        <v>960</v>
      </c>
    </row>
    <row r="300" spans="1:9" ht="13.5">
      <c r="A300" s="32">
        <v>283</v>
      </c>
      <c r="B300" s="42" t="s">
        <v>295</v>
      </c>
      <c r="C300" s="43" t="s">
        <v>88</v>
      </c>
      <c r="D300" s="35">
        <v>1</v>
      </c>
      <c r="E300" s="12"/>
      <c r="F300" s="12"/>
      <c r="G300" s="37">
        <f t="shared" si="13"/>
        <v>0</v>
      </c>
      <c r="H300" s="37">
        <f t="shared" si="14"/>
        <v>0</v>
      </c>
      <c r="I300" s="1" t="s">
        <v>960</v>
      </c>
    </row>
    <row r="301" spans="1:9" ht="54">
      <c r="A301" s="32">
        <v>284</v>
      </c>
      <c r="B301" s="42" t="s">
        <v>296</v>
      </c>
      <c r="C301" s="43" t="s">
        <v>285</v>
      </c>
      <c r="D301" s="35">
        <v>1</v>
      </c>
      <c r="E301" s="12"/>
      <c r="F301" s="12"/>
      <c r="G301" s="37">
        <f t="shared" si="13"/>
        <v>0</v>
      </c>
      <c r="H301" s="37">
        <f t="shared" si="14"/>
        <v>0</v>
      </c>
      <c r="I301" s="1" t="s">
        <v>919</v>
      </c>
    </row>
    <row r="302" spans="1:9" ht="13.5">
      <c r="A302" s="32">
        <v>285</v>
      </c>
      <c r="B302" s="42" t="s">
        <v>284</v>
      </c>
      <c r="C302" s="43" t="s">
        <v>285</v>
      </c>
      <c r="D302" s="35">
        <v>1</v>
      </c>
      <c r="E302" s="12"/>
      <c r="F302" s="12"/>
      <c r="G302" s="37">
        <f t="shared" si="13"/>
        <v>0</v>
      </c>
      <c r="H302" s="37">
        <f t="shared" si="14"/>
        <v>0</v>
      </c>
      <c r="I302" s="1" t="s">
        <v>953</v>
      </c>
    </row>
    <row r="303" spans="1:9" ht="13.5">
      <c r="A303" s="32">
        <v>286</v>
      </c>
      <c r="B303" s="42" t="s">
        <v>297</v>
      </c>
      <c r="C303" s="43" t="s">
        <v>91</v>
      </c>
      <c r="D303" s="35">
        <v>24</v>
      </c>
      <c r="E303" s="12"/>
      <c r="F303" s="12"/>
      <c r="G303" s="37">
        <f t="shared" si="13"/>
        <v>0</v>
      </c>
      <c r="H303" s="37">
        <f t="shared" si="14"/>
        <v>0</v>
      </c>
      <c r="I303" s="1" t="s">
        <v>953</v>
      </c>
    </row>
    <row r="304" spans="1:9" ht="27">
      <c r="A304" s="32">
        <v>287</v>
      </c>
      <c r="B304" s="42" t="s">
        <v>298</v>
      </c>
      <c r="C304" s="43" t="s">
        <v>91</v>
      </c>
      <c r="D304" s="35">
        <v>6</v>
      </c>
      <c r="E304" s="12"/>
      <c r="F304" s="12"/>
      <c r="G304" s="37">
        <f t="shared" si="13"/>
        <v>0</v>
      </c>
      <c r="H304" s="37">
        <f t="shared" si="14"/>
        <v>0</v>
      </c>
      <c r="I304" s="1" t="s">
        <v>953</v>
      </c>
    </row>
    <row r="305" spans="1:9" ht="13.5">
      <c r="A305" s="32">
        <v>288</v>
      </c>
      <c r="B305" s="42" t="s">
        <v>299</v>
      </c>
      <c r="C305" s="43" t="s">
        <v>91</v>
      </c>
      <c r="D305" s="35">
        <v>6</v>
      </c>
      <c r="E305" s="12"/>
      <c r="F305" s="12"/>
      <c r="G305" s="37">
        <f t="shared" si="13"/>
        <v>0</v>
      </c>
      <c r="H305" s="37">
        <f t="shared" si="14"/>
        <v>0</v>
      </c>
      <c r="I305" s="1" t="s">
        <v>953</v>
      </c>
    </row>
    <row r="306" spans="1:9" ht="27">
      <c r="A306" s="32">
        <v>289</v>
      </c>
      <c r="B306" s="42" t="s">
        <v>300</v>
      </c>
      <c r="C306" s="43" t="s">
        <v>91</v>
      </c>
      <c r="D306" s="35">
        <v>30</v>
      </c>
      <c r="E306" s="12"/>
      <c r="F306" s="12"/>
      <c r="G306" s="37">
        <f t="shared" si="13"/>
        <v>0</v>
      </c>
      <c r="H306" s="37">
        <f t="shared" si="14"/>
        <v>0</v>
      </c>
      <c r="I306" s="1" t="s">
        <v>953</v>
      </c>
    </row>
    <row r="307" spans="1:9" ht="13.5">
      <c r="A307" s="32">
        <v>290</v>
      </c>
      <c r="B307" s="42" t="s">
        <v>301</v>
      </c>
      <c r="C307" s="43" t="s">
        <v>91</v>
      </c>
      <c r="D307" s="35">
        <v>18</v>
      </c>
      <c r="E307" s="12"/>
      <c r="F307" s="12"/>
      <c r="G307" s="37">
        <f t="shared" si="13"/>
        <v>0</v>
      </c>
      <c r="H307" s="37">
        <f t="shared" si="14"/>
        <v>0</v>
      </c>
      <c r="I307" s="1" t="s">
        <v>960</v>
      </c>
    </row>
    <row r="308" spans="1:9" ht="13.5">
      <c r="A308" s="32">
        <v>291</v>
      </c>
      <c r="B308" s="42" t="s">
        <v>302</v>
      </c>
      <c r="C308" s="43" t="s">
        <v>91</v>
      </c>
      <c r="D308" s="35">
        <v>12</v>
      </c>
      <c r="E308" s="12"/>
      <c r="F308" s="12"/>
      <c r="G308" s="37">
        <f t="shared" si="13"/>
        <v>0</v>
      </c>
      <c r="H308" s="37">
        <f t="shared" si="14"/>
        <v>0</v>
      </c>
      <c r="I308" s="1" t="s">
        <v>960</v>
      </c>
    </row>
    <row r="309" spans="1:9" ht="13.5">
      <c r="A309" s="32">
        <v>292</v>
      </c>
      <c r="B309" s="42" t="s">
        <v>303</v>
      </c>
      <c r="C309" s="43" t="s">
        <v>90</v>
      </c>
      <c r="D309" s="35">
        <v>89</v>
      </c>
      <c r="E309" s="12"/>
      <c r="F309" s="12"/>
      <c r="G309" s="37">
        <f>+E309+F309</f>
        <v>0</v>
      </c>
      <c r="H309" s="37">
        <f t="shared" si="14"/>
        <v>0</v>
      </c>
      <c r="I309" s="1" t="s">
        <v>953</v>
      </c>
    </row>
    <row r="310" spans="1:9" s="46" customFormat="1" ht="13.5">
      <c r="A310" s="40" t="s">
        <v>304</v>
      </c>
      <c r="B310" s="41" t="s">
        <v>305</v>
      </c>
      <c r="C310" s="53"/>
      <c r="D310" s="45"/>
      <c r="E310" s="14"/>
      <c r="F310" s="14"/>
      <c r="G310" s="37"/>
      <c r="H310" s="37"/>
      <c r="I310" s="2"/>
    </row>
    <row r="311" spans="1:9" ht="40.5">
      <c r="A311" s="32">
        <v>293</v>
      </c>
      <c r="B311" s="42" t="s">
        <v>306</v>
      </c>
      <c r="C311" s="43" t="s">
        <v>89</v>
      </c>
      <c r="D311" s="35">
        <v>64</v>
      </c>
      <c r="E311" s="12"/>
      <c r="F311" s="12"/>
      <c r="G311" s="37">
        <f>+E311+F311</f>
        <v>0</v>
      </c>
      <c r="H311" s="37">
        <f>+ROUND(D311*G311,2)</f>
        <v>0</v>
      </c>
      <c r="I311" s="1"/>
    </row>
    <row r="312" spans="1:9" ht="40.5">
      <c r="A312" s="32">
        <v>294</v>
      </c>
      <c r="B312" s="42" t="s">
        <v>307</v>
      </c>
      <c r="C312" s="43" t="s">
        <v>89</v>
      </c>
      <c r="D312" s="35">
        <v>94</v>
      </c>
      <c r="E312" s="12"/>
      <c r="F312" s="12"/>
      <c r="G312" s="37">
        <f aca="true" t="shared" si="15" ref="G312:G361">+E312+F312</f>
        <v>0</v>
      </c>
      <c r="H312" s="37">
        <f t="shared" si="14"/>
        <v>0</v>
      </c>
      <c r="I312" s="1"/>
    </row>
    <row r="313" spans="1:9" ht="40.5">
      <c r="A313" s="32">
        <v>295</v>
      </c>
      <c r="B313" s="42" t="s">
        <v>308</v>
      </c>
      <c r="C313" s="43" t="s">
        <v>89</v>
      </c>
      <c r="D313" s="35">
        <v>55</v>
      </c>
      <c r="E313" s="12"/>
      <c r="F313" s="12"/>
      <c r="G313" s="37">
        <f t="shared" si="15"/>
        <v>0</v>
      </c>
      <c r="H313" s="37">
        <f t="shared" si="14"/>
        <v>0</v>
      </c>
      <c r="I313" s="1"/>
    </row>
    <row r="314" spans="1:9" ht="40.5">
      <c r="A314" s="32">
        <v>296</v>
      </c>
      <c r="B314" s="42" t="s">
        <v>309</v>
      </c>
      <c r="C314" s="43" t="s">
        <v>89</v>
      </c>
      <c r="D314" s="35">
        <v>49</v>
      </c>
      <c r="E314" s="12"/>
      <c r="F314" s="12"/>
      <c r="G314" s="37">
        <f t="shared" si="15"/>
        <v>0</v>
      </c>
      <c r="H314" s="37">
        <f t="shared" si="14"/>
        <v>0</v>
      </c>
      <c r="I314" s="1"/>
    </row>
    <row r="315" spans="1:9" ht="13.5">
      <c r="A315" s="32">
        <v>297</v>
      </c>
      <c r="B315" s="42" t="s">
        <v>928</v>
      </c>
      <c r="C315" s="43" t="s">
        <v>88</v>
      </c>
      <c r="D315" s="35">
        <v>1</v>
      </c>
      <c r="E315" s="12"/>
      <c r="F315" s="12"/>
      <c r="G315" s="37">
        <f t="shared" si="15"/>
        <v>0</v>
      </c>
      <c r="H315" s="37">
        <f t="shared" si="14"/>
        <v>0</v>
      </c>
      <c r="I315" s="1" t="s">
        <v>960</v>
      </c>
    </row>
    <row r="316" spans="1:9" ht="27">
      <c r="A316" s="32">
        <v>298</v>
      </c>
      <c r="B316" s="42" t="s">
        <v>310</v>
      </c>
      <c r="C316" s="43" t="s">
        <v>285</v>
      </c>
      <c r="D316" s="35">
        <v>1</v>
      </c>
      <c r="E316" s="12"/>
      <c r="F316" s="12"/>
      <c r="G316" s="37">
        <f t="shared" si="15"/>
        <v>0</v>
      </c>
      <c r="H316" s="37">
        <f t="shared" si="14"/>
        <v>0</v>
      </c>
      <c r="I316" s="1"/>
    </row>
    <row r="317" spans="1:9" ht="27">
      <c r="A317" s="32">
        <v>299</v>
      </c>
      <c r="B317" s="42" t="s">
        <v>311</v>
      </c>
      <c r="C317" s="43" t="s">
        <v>285</v>
      </c>
      <c r="D317" s="35">
        <v>1</v>
      </c>
      <c r="E317" s="12"/>
      <c r="F317" s="12"/>
      <c r="G317" s="37">
        <f t="shared" si="15"/>
        <v>0</v>
      </c>
      <c r="H317" s="37">
        <f t="shared" si="14"/>
        <v>0</v>
      </c>
      <c r="I317" s="1"/>
    </row>
    <row r="318" spans="1:9" ht="27">
      <c r="A318" s="32">
        <v>300</v>
      </c>
      <c r="B318" s="42" t="s">
        <v>312</v>
      </c>
      <c r="C318" s="43" t="s">
        <v>285</v>
      </c>
      <c r="D318" s="35">
        <v>3</v>
      </c>
      <c r="E318" s="12"/>
      <c r="F318" s="12"/>
      <c r="G318" s="37">
        <f t="shared" si="15"/>
        <v>0</v>
      </c>
      <c r="H318" s="37">
        <f t="shared" si="14"/>
        <v>0</v>
      </c>
      <c r="I318" s="1"/>
    </row>
    <row r="319" spans="1:9" ht="27">
      <c r="A319" s="32">
        <v>301</v>
      </c>
      <c r="B319" s="42" t="s">
        <v>313</v>
      </c>
      <c r="C319" s="43" t="s">
        <v>285</v>
      </c>
      <c r="D319" s="35">
        <v>4</v>
      </c>
      <c r="E319" s="12"/>
      <c r="F319" s="12"/>
      <c r="G319" s="37">
        <f t="shared" si="15"/>
        <v>0</v>
      </c>
      <c r="H319" s="37">
        <f t="shared" si="14"/>
        <v>0</v>
      </c>
      <c r="I319" s="1"/>
    </row>
    <row r="320" spans="1:9" ht="27">
      <c r="A320" s="32">
        <v>302</v>
      </c>
      <c r="B320" s="42" t="s">
        <v>314</v>
      </c>
      <c r="C320" s="43" t="s">
        <v>285</v>
      </c>
      <c r="D320" s="35">
        <v>2</v>
      </c>
      <c r="E320" s="12"/>
      <c r="F320" s="12"/>
      <c r="G320" s="37">
        <f t="shared" si="15"/>
        <v>0</v>
      </c>
      <c r="H320" s="37">
        <f t="shared" si="14"/>
        <v>0</v>
      </c>
      <c r="I320" s="1"/>
    </row>
    <row r="321" spans="1:9" ht="27">
      <c r="A321" s="32">
        <v>303</v>
      </c>
      <c r="B321" s="42" t="s">
        <v>315</v>
      </c>
      <c r="C321" s="43" t="s">
        <v>285</v>
      </c>
      <c r="D321" s="35">
        <v>3</v>
      </c>
      <c r="E321" s="12"/>
      <c r="F321" s="12"/>
      <c r="G321" s="37">
        <f t="shared" si="15"/>
        <v>0</v>
      </c>
      <c r="H321" s="37">
        <f t="shared" si="14"/>
        <v>0</v>
      </c>
      <c r="I321" s="1"/>
    </row>
    <row r="322" spans="1:9" ht="13.5">
      <c r="A322" s="32">
        <v>304</v>
      </c>
      <c r="B322" s="42" t="s">
        <v>316</v>
      </c>
      <c r="C322" s="43" t="s">
        <v>88</v>
      </c>
      <c r="D322" s="35">
        <v>11</v>
      </c>
      <c r="E322" s="12"/>
      <c r="F322" s="12"/>
      <c r="G322" s="37">
        <f t="shared" si="15"/>
        <v>0</v>
      </c>
      <c r="H322" s="37">
        <f t="shared" si="14"/>
        <v>0</v>
      </c>
      <c r="I322" s="1" t="s">
        <v>960</v>
      </c>
    </row>
    <row r="323" spans="1:9" ht="13.5">
      <c r="A323" s="32">
        <v>305</v>
      </c>
      <c r="B323" s="42" t="s">
        <v>317</v>
      </c>
      <c r="C323" s="43" t="s">
        <v>88</v>
      </c>
      <c r="D323" s="35">
        <v>16</v>
      </c>
      <c r="E323" s="12"/>
      <c r="F323" s="12"/>
      <c r="G323" s="37">
        <f t="shared" si="15"/>
        <v>0</v>
      </c>
      <c r="H323" s="37">
        <f t="shared" si="14"/>
        <v>0</v>
      </c>
      <c r="I323" s="1" t="s">
        <v>960</v>
      </c>
    </row>
    <row r="324" spans="1:9" ht="13.5">
      <c r="A324" s="32">
        <v>306</v>
      </c>
      <c r="B324" s="42" t="s">
        <v>318</v>
      </c>
      <c r="C324" s="43" t="s">
        <v>88</v>
      </c>
      <c r="D324" s="35">
        <v>3</v>
      </c>
      <c r="E324" s="12"/>
      <c r="F324" s="12"/>
      <c r="G324" s="37">
        <f t="shared" si="15"/>
        <v>0</v>
      </c>
      <c r="H324" s="37">
        <f t="shared" si="14"/>
        <v>0</v>
      </c>
      <c r="I324" s="1" t="s">
        <v>960</v>
      </c>
    </row>
    <row r="325" spans="1:9" ht="13.5">
      <c r="A325" s="32">
        <v>307</v>
      </c>
      <c r="B325" s="42" t="s">
        <v>319</v>
      </c>
      <c r="C325" s="43" t="s">
        <v>88</v>
      </c>
      <c r="D325" s="35">
        <v>2</v>
      </c>
      <c r="E325" s="12"/>
      <c r="F325" s="12"/>
      <c r="G325" s="37">
        <f t="shared" si="15"/>
        <v>0</v>
      </c>
      <c r="H325" s="37">
        <f t="shared" si="14"/>
        <v>0</v>
      </c>
      <c r="I325" s="1" t="s">
        <v>960</v>
      </c>
    </row>
    <row r="326" spans="1:9" ht="40.5">
      <c r="A326" s="32">
        <v>308</v>
      </c>
      <c r="B326" s="42" t="s">
        <v>320</v>
      </c>
      <c r="C326" s="43" t="s">
        <v>88</v>
      </c>
      <c r="D326" s="35">
        <v>2</v>
      </c>
      <c r="E326" s="12"/>
      <c r="F326" s="12"/>
      <c r="G326" s="37">
        <f t="shared" si="15"/>
        <v>0</v>
      </c>
      <c r="H326" s="37">
        <f t="shared" si="14"/>
        <v>0</v>
      </c>
      <c r="I326" s="1"/>
    </row>
    <row r="327" spans="1:9" ht="13.5">
      <c r="A327" s="32">
        <v>309</v>
      </c>
      <c r="B327" s="42" t="s">
        <v>321</v>
      </c>
      <c r="C327" s="43" t="s">
        <v>88</v>
      </c>
      <c r="D327" s="35">
        <v>2</v>
      </c>
      <c r="E327" s="12"/>
      <c r="F327" s="12"/>
      <c r="G327" s="37">
        <f t="shared" si="15"/>
        <v>0</v>
      </c>
      <c r="H327" s="37">
        <f t="shared" si="14"/>
        <v>0</v>
      </c>
      <c r="I327" s="1" t="s">
        <v>919</v>
      </c>
    </row>
    <row r="328" spans="1:9" ht="27">
      <c r="A328" s="32">
        <v>310</v>
      </c>
      <c r="B328" s="42" t="s">
        <v>929</v>
      </c>
      <c r="C328" s="43" t="s">
        <v>88</v>
      </c>
      <c r="D328" s="35">
        <v>9</v>
      </c>
      <c r="E328" s="12"/>
      <c r="F328" s="12"/>
      <c r="G328" s="37">
        <f t="shared" si="15"/>
        <v>0</v>
      </c>
      <c r="H328" s="37">
        <f t="shared" si="14"/>
        <v>0</v>
      </c>
      <c r="I328" s="1"/>
    </row>
    <row r="329" spans="1:9" ht="13.5">
      <c r="A329" s="32">
        <v>311</v>
      </c>
      <c r="B329" s="42" t="s">
        <v>322</v>
      </c>
      <c r="C329" s="43" t="s">
        <v>88</v>
      </c>
      <c r="D329" s="35">
        <v>2</v>
      </c>
      <c r="E329" s="12"/>
      <c r="F329" s="12"/>
      <c r="G329" s="37">
        <f t="shared" si="15"/>
        <v>0</v>
      </c>
      <c r="H329" s="37">
        <f t="shared" si="14"/>
        <v>0</v>
      </c>
      <c r="I329" s="1" t="s">
        <v>919</v>
      </c>
    </row>
    <row r="330" spans="1:9" ht="27">
      <c r="A330" s="32">
        <v>312</v>
      </c>
      <c r="B330" s="42" t="s">
        <v>323</v>
      </c>
      <c r="C330" s="43" t="s">
        <v>88</v>
      </c>
      <c r="D330" s="35">
        <v>2</v>
      </c>
      <c r="E330" s="12"/>
      <c r="F330" s="12"/>
      <c r="G330" s="37">
        <f t="shared" si="15"/>
        <v>0</v>
      </c>
      <c r="H330" s="37">
        <f t="shared" si="14"/>
        <v>0</v>
      </c>
      <c r="I330" s="1"/>
    </row>
    <row r="331" spans="1:9" ht="27">
      <c r="A331" s="32">
        <v>313</v>
      </c>
      <c r="B331" s="42" t="s">
        <v>930</v>
      </c>
      <c r="C331" s="43" t="s">
        <v>88</v>
      </c>
      <c r="D331" s="35">
        <v>8</v>
      </c>
      <c r="E331" s="12"/>
      <c r="F331" s="12"/>
      <c r="G331" s="37">
        <f t="shared" si="15"/>
        <v>0</v>
      </c>
      <c r="H331" s="37">
        <f t="shared" si="14"/>
        <v>0</v>
      </c>
      <c r="I331" s="1"/>
    </row>
    <row r="332" spans="1:9" ht="43.5" customHeight="1">
      <c r="A332" s="32">
        <v>314</v>
      </c>
      <c r="B332" s="42" t="s">
        <v>931</v>
      </c>
      <c r="C332" s="43" t="s">
        <v>88</v>
      </c>
      <c r="D332" s="35">
        <v>4</v>
      </c>
      <c r="E332" s="12"/>
      <c r="F332" s="12"/>
      <c r="G332" s="37">
        <f t="shared" si="15"/>
        <v>0</v>
      </c>
      <c r="H332" s="37">
        <f t="shared" si="14"/>
        <v>0</v>
      </c>
      <c r="I332" s="1"/>
    </row>
    <row r="333" spans="1:9" ht="40.5">
      <c r="A333" s="32">
        <v>315</v>
      </c>
      <c r="B333" s="42" t="s">
        <v>324</v>
      </c>
      <c r="C333" s="43" t="s">
        <v>88</v>
      </c>
      <c r="D333" s="35">
        <v>1</v>
      </c>
      <c r="E333" s="12"/>
      <c r="F333" s="12"/>
      <c r="G333" s="37">
        <f t="shared" si="15"/>
        <v>0</v>
      </c>
      <c r="H333" s="37">
        <f t="shared" si="14"/>
        <v>0</v>
      </c>
      <c r="I333" s="1"/>
    </row>
    <row r="334" spans="1:9" ht="27">
      <c r="A334" s="32">
        <v>316</v>
      </c>
      <c r="B334" s="42" t="s">
        <v>325</v>
      </c>
      <c r="C334" s="43" t="s">
        <v>88</v>
      </c>
      <c r="D334" s="35">
        <v>2</v>
      </c>
      <c r="E334" s="12"/>
      <c r="F334" s="12"/>
      <c r="G334" s="37">
        <f t="shared" si="15"/>
        <v>0</v>
      </c>
      <c r="H334" s="37">
        <f t="shared" si="14"/>
        <v>0</v>
      </c>
      <c r="I334" s="1"/>
    </row>
    <row r="335" spans="1:9" ht="13.5">
      <c r="A335" s="32">
        <v>317</v>
      </c>
      <c r="B335" s="42" t="s">
        <v>326</v>
      </c>
      <c r="C335" s="43" t="s">
        <v>285</v>
      </c>
      <c r="D335" s="35">
        <v>1</v>
      </c>
      <c r="E335" s="12"/>
      <c r="F335" s="12"/>
      <c r="G335" s="37">
        <f t="shared" si="15"/>
        <v>0</v>
      </c>
      <c r="H335" s="37">
        <f t="shared" si="14"/>
        <v>0</v>
      </c>
      <c r="I335" s="1" t="s">
        <v>953</v>
      </c>
    </row>
    <row r="336" spans="1:9" s="46" customFormat="1" ht="13.5">
      <c r="A336" s="40" t="s">
        <v>327</v>
      </c>
      <c r="B336" s="41" t="s">
        <v>328</v>
      </c>
      <c r="C336" s="53"/>
      <c r="D336" s="45"/>
      <c r="E336" s="14"/>
      <c r="F336" s="14"/>
      <c r="G336" s="37"/>
      <c r="H336" s="54"/>
      <c r="I336" s="2"/>
    </row>
    <row r="337" spans="1:9" ht="40.5">
      <c r="A337" s="32">
        <v>318</v>
      </c>
      <c r="B337" s="42" t="s">
        <v>329</v>
      </c>
      <c r="C337" s="43" t="s">
        <v>89</v>
      </c>
      <c r="D337" s="35">
        <v>55</v>
      </c>
      <c r="E337" s="12"/>
      <c r="F337" s="12"/>
      <c r="G337" s="37">
        <f t="shared" si="15"/>
        <v>0</v>
      </c>
      <c r="H337" s="37">
        <f>+ROUND(D337*G337,2)</f>
        <v>0</v>
      </c>
      <c r="I337" s="1"/>
    </row>
    <row r="338" spans="1:9" ht="40.5">
      <c r="A338" s="32">
        <v>319</v>
      </c>
      <c r="B338" s="42" t="s">
        <v>330</v>
      </c>
      <c r="C338" s="43" t="s">
        <v>88</v>
      </c>
      <c r="D338" s="35">
        <v>50</v>
      </c>
      <c r="E338" s="12"/>
      <c r="F338" s="12"/>
      <c r="G338" s="37">
        <f t="shared" si="15"/>
        <v>0</v>
      </c>
      <c r="H338" s="37">
        <f aca="true" t="shared" si="16" ref="H338:H362">+ROUND(D338*G338,2)</f>
        <v>0</v>
      </c>
      <c r="I338" s="1"/>
    </row>
    <row r="339" spans="1:9" ht="27">
      <c r="A339" s="32">
        <v>320</v>
      </c>
      <c r="B339" s="42" t="s">
        <v>331</v>
      </c>
      <c r="C339" s="43" t="s">
        <v>88</v>
      </c>
      <c r="D339" s="35">
        <v>17</v>
      </c>
      <c r="E339" s="12"/>
      <c r="F339" s="12"/>
      <c r="G339" s="37">
        <f t="shared" si="15"/>
        <v>0</v>
      </c>
      <c r="H339" s="37">
        <f t="shared" si="16"/>
        <v>0</v>
      </c>
      <c r="I339" s="5"/>
    </row>
    <row r="340" spans="1:9" ht="27">
      <c r="A340" s="32">
        <v>321</v>
      </c>
      <c r="B340" s="42" t="s">
        <v>332</v>
      </c>
      <c r="C340" s="43" t="s">
        <v>88</v>
      </c>
      <c r="D340" s="35">
        <v>3</v>
      </c>
      <c r="E340" s="12"/>
      <c r="F340" s="12"/>
      <c r="G340" s="37">
        <f t="shared" si="15"/>
        <v>0</v>
      </c>
      <c r="H340" s="37">
        <f t="shared" si="16"/>
        <v>0</v>
      </c>
      <c r="I340" s="5"/>
    </row>
    <row r="341" spans="1:9" ht="13.5">
      <c r="A341" s="32">
        <v>322</v>
      </c>
      <c r="B341" s="42" t="s">
        <v>276</v>
      </c>
      <c r="C341" s="43" t="s">
        <v>88</v>
      </c>
      <c r="D341" s="35">
        <v>3</v>
      </c>
      <c r="E341" s="12"/>
      <c r="F341" s="12"/>
      <c r="G341" s="37">
        <f t="shared" si="15"/>
        <v>0</v>
      </c>
      <c r="H341" s="37">
        <f t="shared" si="16"/>
        <v>0</v>
      </c>
      <c r="I341" s="1" t="s">
        <v>919</v>
      </c>
    </row>
    <row r="342" spans="1:9" s="46" customFormat="1" ht="13.5">
      <c r="A342" s="40" t="s">
        <v>334</v>
      </c>
      <c r="B342" s="41" t="s">
        <v>333</v>
      </c>
      <c r="C342" s="53"/>
      <c r="D342" s="45"/>
      <c r="E342" s="14"/>
      <c r="F342" s="14"/>
      <c r="G342" s="37"/>
      <c r="H342" s="54"/>
      <c r="I342" s="2"/>
    </row>
    <row r="343" spans="1:9" s="46" customFormat="1" ht="27">
      <c r="A343" s="32">
        <v>323</v>
      </c>
      <c r="B343" s="42" t="s">
        <v>335</v>
      </c>
      <c r="C343" s="43" t="s">
        <v>89</v>
      </c>
      <c r="D343" s="35">
        <v>12</v>
      </c>
      <c r="E343" s="14"/>
      <c r="F343" s="14"/>
      <c r="G343" s="37">
        <f t="shared" si="15"/>
        <v>0</v>
      </c>
      <c r="H343" s="37">
        <f t="shared" si="16"/>
        <v>0</v>
      </c>
      <c r="I343" s="2"/>
    </row>
    <row r="344" spans="1:9" s="46" customFormat="1" ht="27">
      <c r="A344" s="32">
        <v>324</v>
      </c>
      <c r="B344" s="42" t="s">
        <v>336</v>
      </c>
      <c r="C344" s="43" t="s">
        <v>89</v>
      </c>
      <c r="D344" s="35">
        <v>17</v>
      </c>
      <c r="E344" s="14"/>
      <c r="F344" s="14"/>
      <c r="G344" s="37">
        <f t="shared" si="15"/>
        <v>0</v>
      </c>
      <c r="H344" s="37">
        <f t="shared" si="16"/>
        <v>0</v>
      </c>
      <c r="I344" s="2"/>
    </row>
    <row r="345" spans="1:9" s="46" customFormat="1" ht="27">
      <c r="A345" s="32">
        <v>325</v>
      </c>
      <c r="B345" s="42" t="s">
        <v>337</v>
      </c>
      <c r="C345" s="43" t="s">
        <v>89</v>
      </c>
      <c r="D345" s="35">
        <v>28</v>
      </c>
      <c r="E345" s="14"/>
      <c r="F345" s="14"/>
      <c r="G345" s="37">
        <f t="shared" si="15"/>
        <v>0</v>
      </c>
      <c r="H345" s="37">
        <f t="shared" si="16"/>
        <v>0</v>
      </c>
      <c r="I345" s="2"/>
    </row>
    <row r="346" spans="1:9" s="46" customFormat="1" ht="27">
      <c r="A346" s="32">
        <v>326</v>
      </c>
      <c r="B346" s="42" t="s">
        <v>338</v>
      </c>
      <c r="C346" s="43" t="s">
        <v>89</v>
      </c>
      <c r="D346" s="35">
        <v>25</v>
      </c>
      <c r="E346" s="14"/>
      <c r="F346" s="14"/>
      <c r="G346" s="37">
        <f t="shared" si="15"/>
        <v>0</v>
      </c>
      <c r="H346" s="37">
        <f t="shared" si="16"/>
        <v>0</v>
      </c>
      <c r="I346" s="2"/>
    </row>
    <row r="347" spans="1:9" s="46" customFormat="1" ht="27">
      <c r="A347" s="32">
        <v>327</v>
      </c>
      <c r="B347" s="42" t="s">
        <v>339</v>
      </c>
      <c r="C347" s="43" t="s">
        <v>89</v>
      </c>
      <c r="D347" s="35">
        <v>12</v>
      </c>
      <c r="E347" s="14"/>
      <c r="F347" s="14"/>
      <c r="G347" s="37">
        <f t="shared" si="15"/>
        <v>0</v>
      </c>
      <c r="H347" s="37">
        <f t="shared" si="16"/>
        <v>0</v>
      </c>
      <c r="I347" s="2"/>
    </row>
    <row r="348" spans="1:9" s="46" customFormat="1" ht="27">
      <c r="A348" s="32">
        <v>328</v>
      </c>
      <c r="B348" s="42" t="s">
        <v>340</v>
      </c>
      <c r="C348" s="43" t="s">
        <v>89</v>
      </c>
      <c r="D348" s="35">
        <v>1</v>
      </c>
      <c r="E348" s="14"/>
      <c r="F348" s="14"/>
      <c r="G348" s="37">
        <f t="shared" si="15"/>
        <v>0</v>
      </c>
      <c r="H348" s="37">
        <f t="shared" si="16"/>
        <v>0</v>
      </c>
      <c r="I348" s="1" t="s">
        <v>960</v>
      </c>
    </row>
    <row r="349" spans="1:9" s="46" customFormat="1" ht="27">
      <c r="A349" s="32">
        <v>329</v>
      </c>
      <c r="B349" s="42" t="s">
        <v>341</v>
      </c>
      <c r="C349" s="43" t="s">
        <v>88</v>
      </c>
      <c r="D349" s="35">
        <v>1</v>
      </c>
      <c r="E349" s="14"/>
      <c r="F349" s="14"/>
      <c r="G349" s="37">
        <f t="shared" si="15"/>
        <v>0</v>
      </c>
      <c r="H349" s="37">
        <f t="shared" si="16"/>
        <v>0</v>
      </c>
      <c r="I349" s="1" t="s">
        <v>919</v>
      </c>
    </row>
    <row r="350" spans="1:9" s="46" customFormat="1" ht="27">
      <c r="A350" s="32">
        <v>330</v>
      </c>
      <c r="B350" s="42" t="s">
        <v>342</v>
      </c>
      <c r="C350" s="43" t="s">
        <v>88</v>
      </c>
      <c r="D350" s="35">
        <v>1</v>
      </c>
      <c r="E350" s="14"/>
      <c r="F350" s="14"/>
      <c r="G350" s="37">
        <f t="shared" si="15"/>
        <v>0</v>
      </c>
      <c r="H350" s="37">
        <f t="shared" si="16"/>
        <v>0</v>
      </c>
      <c r="I350" s="1" t="s">
        <v>919</v>
      </c>
    </row>
    <row r="351" spans="1:9" s="46" customFormat="1" ht="27">
      <c r="A351" s="32">
        <v>331</v>
      </c>
      <c r="B351" s="42" t="s">
        <v>343</v>
      </c>
      <c r="C351" s="43" t="s">
        <v>88</v>
      </c>
      <c r="D351" s="35">
        <v>1</v>
      </c>
      <c r="E351" s="14"/>
      <c r="F351" s="14"/>
      <c r="G351" s="37">
        <f t="shared" si="15"/>
        <v>0</v>
      </c>
      <c r="H351" s="37">
        <f t="shared" si="16"/>
        <v>0</v>
      </c>
      <c r="I351" s="1" t="s">
        <v>919</v>
      </c>
    </row>
    <row r="352" spans="1:9" s="46" customFormat="1" ht="54">
      <c r="A352" s="32">
        <v>332</v>
      </c>
      <c r="B352" s="42" t="s">
        <v>344</v>
      </c>
      <c r="C352" s="43" t="s">
        <v>88</v>
      </c>
      <c r="D352" s="35">
        <v>3</v>
      </c>
      <c r="E352" s="14"/>
      <c r="F352" s="14"/>
      <c r="G352" s="37">
        <f t="shared" si="15"/>
        <v>0</v>
      </c>
      <c r="H352" s="37">
        <f t="shared" si="16"/>
        <v>0</v>
      </c>
      <c r="I352" s="2"/>
    </row>
    <row r="353" spans="1:9" s="46" customFormat="1" ht="40.5">
      <c r="A353" s="32">
        <v>333</v>
      </c>
      <c r="B353" s="42" t="s">
        <v>345</v>
      </c>
      <c r="C353" s="43" t="s">
        <v>88</v>
      </c>
      <c r="D353" s="35">
        <v>3</v>
      </c>
      <c r="E353" s="14"/>
      <c r="F353" s="14"/>
      <c r="G353" s="37">
        <f t="shared" si="15"/>
        <v>0</v>
      </c>
      <c r="H353" s="37">
        <f t="shared" si="16"/>
        <v>0</v>
      </c>
      <c r="I353" s="2"/>
    </row>
    <row r="354" spans="1:9" s="46" customFormat="1" ht="40.5">
      <c r="A354" s="32">
        <v>334</v>
      </c>
      <c r="B354" s="42" t="s">
        <v>346</v>
      </c>
      <c r="C354" s="43" t="s">
        <v>88</v>
      </c>
      <c r="D354" s="35">
        <v>1</v>
      </c>
      <c r="E354" s="14"/>
      <c r="F354" s="14"/>
      <c r="G354" s="37">
        <f t="shared" si="15"/>
        <v>0</v>
      </c>
      <c r="H354" s="37">
        <f t="shared" si="16"/>
        <v>0</v>
      </c>
      <c r="I354" s="2"/>
    </row>
    <row r="355" spans="1:9" s="46" customFormat="1" ht="13.5">
      <c r="A355" s="32">
        <v>335</v>
      </c>
      <c r="B355" s="42" t="s">
        <v>326</v>
      </c>
      <c r="C355" s="43" t="s">
        <v>285</v>
      </c>
      <c r="D355" s="35">
        <v>1</v>
      </c>
      <c r="E355" s="14"/>
      <c r="F355" s="14"/>
      <c r="G355" s="37">
        <f t="shared" si="15"/>
        <v>0</v>
      </c>
      <c r="H355" s="37">
        <f t="shared" si="16"/>
        <v>0</v>
      </c>
      <c r="I355" s="1" t="s">
        <v>953</v>
      </c>
    </row>
    <row r="356" spans="1:9" s="46" customFormat="1" ht="13.5">
      <c r="A356" s="32">
        <v>336</v>
      </c>
      <c r="B356" s="42" t="s">
        <v>347</v>
      </c>
      <c r="C356" s="43" t="s">
        <v>91</v>
      </c>
      <c r="D356" s="35">
        <v>280</v>
      </c>
      <c r="E356" s="14"/>
      <c r="F356" s="14"/>
      <c r="G356" s="37">
        <f t="shared" si="15"/>
        <v>0</v>
      </c>
      <c r="H356" s="37">
        <f t="shared" si="16"/>
        <v>0</v>
      </c>
      <c r="I356" s="1" t="s">
        <v>953</v>
      </c>
    </row>
    <row r="357" spans="1:9" s="46" customFormat="1" ht="13.5">
      <c r="A357" s="32">
        <v>337</v>
      </c>
      <c r="B357" s="42" t="s">
        <v>348</v>
      </c>
      <c r="C357" s="43" t="s">
        <v>91</v>
      </c>
      <c r="D357" s="35">
        <v>70</v>
      </c>
      <c r="E357" s="14"/>
      <c r="F357" s="14"/>
      <c r="G357" s="37">
        <f t="shared" si="15"/>
        <v>0</v>
      </c>
      <c r="H357" s="37">
        <f t="shared" si="16"/>
        <v>0</v>
      </c>
      <c r="I357" s="1" t="s">
        <v>953</v>
      </c>
    </row>
    <row r="358" spans="1:9" s="46" customFormat="1" ht="13.5">
      <c r="A358" s="32">
        <v>338</v>
      </c>
      <c r="B358" s="42" t="s">
        <v>299</v>
      </c>
      <c r="C358" s="43" t="s">
        <v>91</v>
      </c>
      <c r="D358" s="35">
        <v>70</v>
      </c>
      <c r="E358" s="14"/>
      <c r="F358" s="14"/>
      <c r="G358" s="37">
        <f t="shared" si="15"/>
        <v>0</v>
      </c>
      <c r="H358" s="37">
        <f t="shared" si="16"/>
        <v>0</v>
      </c>
      <c r="I358" s="1" t="s">
        <v>953</v>
      </c>
    </row>
    <row r="359" spans="1:9" s="46" customFormat="1" ht="27">
      <c r="A359" s="32">
        <v>339</v>
      </c>
      <c r="B359" s="42" t="s">
        <v>300</v>
      </c>
      <c r="C359" s="43" t="s">
        <v>91</v>
      </c>
      <c r="D359" s="35">
        <v>350</v>
      </c>
      <c r="E359" s="14"/>
      <c r="F359" s="14"/>
      <c r="G359" s="37">
        <f t="shared" si="15"/>
        <v>0</v>
      </c>
      <c r="H359" s="37">
        <f t="shared" si="16"/>
        <v>0</v>
      </c>
      <c r="I359" s="1" t="s">
        <v>953</v>
      </c>
    </row>
    <row r="360" spans="1:9" s="46" customFormat="1" ht="13.5">
      <c r="A360" s="32">
        <v>340</v>
      </c>
      <c r="B360" s="42" t="s">
        <v>301</v>
      </c>
      <c r="C360" s="43" t="s">
        <v>91</v>
      </c>
      <c r="D360" s="35">
        <v>257</v>
      </c>
      <c r="E360" s="14"/>
      <c r="F360" s="14"/>
      <c r="G360" s="37">
        <f t="shared" si="15"/>
        <v>0</v>
      </c>
      <c r="H360" s="37">
        <f t="shared" si="16"/>
        <v>0</v>
      </c>
      <c r="I360" s="1" t="s">
        <v>960</v>
      </c>
    </row>
    <row r="361" spans="1:9" s="46" customFormat="1" ht="13.5">
      <c r="A361" s="32">
        <v>341</v>
      </c>
      <c r="B361" s="42" t="s">
        <v>302</v>
      </c>
      <c r="C361" s="43" t="s">
        <v>91</v>
      </c>
      <c r="D361" s="35">
        <v>84</v>
      </c>
      <c r="E361" s="14"/>
      <c r="F361" s="14"/>
      <c r="G361" s="37">
        <f t="shared" si="15"/>
        <v>0</v>
      </c>
      <c r="H361" s="37">
        <f t="shared" si="16"/>
        <v>0</v>
      </c>
      <c r="I361" s="1" t="s">
        <v>960</v>
      </c>
    </row>
    <row r="362" spans="1:9" s="46" customFormat="1" ht="13.5">
      <c r="A362" s="32">
        <v>342</v>
      </c>
      <c r="B362" s="42" t="s">
        <v>303</v>
      </c>
      <c r="C362" s="43" t="s">
        <v>90</v>
      </c>
      <c r="D362" s="35">
        <v>467</v>
      </c>
      <c r="E362" s="14"/>
      <c r="F362" s="14"/>
      <c r="G362" s="37">
        <f>+E362+F362</f>
        <v>0</v>
      </c>
      <c r="H362" s="37">
        <f t="shared" si="16"/>
        <v>0</v>
      </c>
      <c r="I362" s="1" t="s">
        <v>953</v>
      </c>
    </row>
    <row r="363" spans="1:9" s="46" customFormat="1" ht="13.5">
      <c r="A363" s="32"/>
      <c r="B363" s="47" t="s">
        <v>349</v>
      </c>
      <c r="C363" s="53"/>
      <c r="D363" s="45"/>
      <c r="E363" s="14"/>
      <c r="F363" s="14"/>
      <c r="G363" s="54"/>
      <c r="H363" s="51">
        <f>SUM(H225:H362)</f>
        <v>0</v>
      </c>
      <c r="I363" s="2"/>
    </row>
    <row r="364" spans="1:9" s="52" customFormat="1" ht="13.5">
      <c r="A364" s="38" t="s">
        <v>350</v>
      </c>
      <c r="B364" s="39" t="s">
        <v>351</v>
      </c>
      <c r="C364" s="49"/>
      <c r="D364" s="50"/>
      <c r="E364" s="14"/>
      <c r="F364" s="14"/>
      <c r="G364" s="51"/>
      <c r="H364" s="51"/>
      <c r="I364" s="3"/>
    </row>
    <row r="365" spans="1:9" s="46" customFormat="1" ht="27">
      <c r="A365" s="40" t="s">
        <v>352</v>
      </c>
      <c r="B365" s="41" t="s">
        <v>353</v>
      </c>
      <c r="C365" s="53"/>
      <c r="D365" s="45"/>
      <c r="E365" s="14"/>
      <c r="F365" s="14"/>
      <c r="G365" s="54"/>
      <c r="H365" s="54"/>
      <c r="I365" s="2"/>
    </row>
    <row r="366" spans="1:9" s="46" customFormat="1" ht="67.5">
      <c r="A366" s="32">
        <v>343</v>
      </c>
      <c r="B366" s="42" t="s">
        <v>961</v>
      </c>
      <c r="C366" s="43" t="s">
        <v>88</v>
      </c>
      <c r="D366" s="35">
        <v>2</v>
      </c>
      <c r="E366" s="14"/>
      <c r="F366" s="14"/>
      <c r="G366" s="37">
        <f>+E366+F366</f>
        <v>0</v>
      </c>
      <c r="H366" s="37">
        <f>+ROUND(D366*G366,2)</f>
        <v>0</v>
      </c>
      <c r="I366" s="2"/>
    </row>
    <row r="367" spans="1:9" s="46" customFormat="1" ht="67.5">
      <c r="A367" s="32">
        <v>344</v>
      </c>
      <c r="B367" s="42" t="s">
        <v>962</v>
      </c>
      <c r="C367" s="43" t="s">
        <v>88</v>
      </c>
      <c r="D367" s="35">
        <v>1</v>
      </c>
      <c r="E367" s="14"/>
      <c r="F367" s="14"/>
      <c r="G367" s="37">
        <f aca="true" t="shared" si="17" ref="G367:G426">+E367+F367</f>
        <v>0</v>
      </c>
      <c r="H367" s="37">
        <f aca="true" t="shared" si="18" ref="H367:H391">+ROUND(D367*G367,2)</f>
        <v>0</v>
      </c>
      <c r="I367" s="2"/>
    </row>
    <row r="368" spans="1:9" s="46" customFormat="1" ht="67.5">
      <c r="A368" s="32">
        <v>345</v>
      </c>
      <c r="B368" s="42" t="s">
        <v>963</v>
      </c>
      <c r="C368" s="43" t="s">
        <v>88</v>
      </c>
      <c r="D368" s="35">
        <v>8</v>
      </c>
      <c r="E368" s="14"/>
      <c r="F368" s="14"/>
      <c r="G368" s="37">
        <f t="shared" si="17"/>
        <v>0</v>
      </c>
      <c r="H368" s="37">
        <f t="shared" si="18"/>
        <v>0</v>
      </c>
      <c r="I368" s="2"/>
    </row>
    <row r="369" spans="1:9" s="46" customFormat="1" ht="67.5">
      <c r="A369" s="32">
        <v>346</v>
      </c>
      <c r="B369" s="42" t="s">
        <v>964</v>
      </c>
      <c r="C369" s="43" t="s">
        <v>88</v>
      </c>
      <c r="D369" s="35">
        <v>1</v>
      </c>
      <c r="E369" s="14"/>
      <c r="F369" s="14"/>
      <c r="G369" s="37">
        <f t="shared" si="17"/>
        <v>0</v>
      </c>
      <c r="H369" s="37">
        <f t="shared" si="18"/>
        <v>0</v>
      </c>
      <c r="I369" s="2"/>
    </row>
    <row r="370" spans="1:9" s="46" customFormat="1" ht="27">
      <c r="A370" s="32">
        <v>347</v>
      </c>
      <c r="B370" s="42" t="s">
        <v>354</v>
      </c>
      <c r="C370" s="43" t="s">
        <v>88</v>
      </c>
      <c r="D370" s="35">
        <v>1</v>
      </c>
      <c r="E370" s="14"/>
      <c r="F370" s="14"/>
      <c r="G370" s="37">
        <f t="shared" si="17"/>
        <v>0</v>
      </c>
      <c r="H370" s="37">
        <f t="shared" si="18"/>
        <v>0</v>
      </c>
      <c r="I370" s="1" t="s">
        <v>919</v>
      </c>
    </row>
    <row r="371" spans="1:9" s="46" customFormat="1" ht="27">
      <c r="A371" s="32">
        <v>348</v>
      </c>
      <c r="B371" s="42" t="s">
        <v>355</v>
      </c>
      <c r="C371" s="43" t="s">
        <v>88</v>
      </c>
      <c r="D371" s="35">
        <v>24</v>
      </c>
      <c r="E371" s="14"/>
      <c r="F371" s="14"/>
      <c r="G371" s="37">
        <f t="shared" si="17"/>
        <v>0</v>
      </c>
      <c r="H371" s="37">
        <f t="shared" si="18"/>
        <v>0</v>
      </c>
      <c r="I371" s="1" t="s">
        <v>919</v>
      </c>
    </row>
    <row r="372" spans="1:9" s="46" customFormat="1" ht="40.5">
      <c r="A372" s="32">
        <v>349</v>
      </c>
      <c r="B372" s="42" t="s">
        <v>356</v>
      </c>
      <c r="C372" s="43" t="s">
        <v>88</v>
      </c>
      <c r="D372" s="35">
        <v>4</v>
      </c>
      <c r="E372" s="14"/>
      <c r="F372" s="14"/>
      <c r="G372" s="37">
        <f t="shared" si="17"/>
        <v>0</v>
      </c>
      <c r="H372" s="37">
        <f>+ROUND(D372*G372,2)</f>
        <v>0</v>
      </c>
      <c r="I372" s="1" t="s">
        <v>919</v>
      </c>
    </row>
    <row r="373" spans="1:9" s="46" customFormat="1" ht="13.5">
      <c r="A373" s="32">
        <v>350</v>
      </c>
      <c r="B373" s="42" t="s">
        <v>357</v>
      </c>
      <c r="C373" s="43" t="s">
        <v>88</v>
      </c>
      <c r="D373" s="35">
        <v>3</v>
      </c>
      <c r="E373" s="14"/>
      <c r="F373" s="14"/>
      <c r="G373" s="37">
        <f t="shared" si="17"/>
        <v>0</v>
      </c>
      <c r="H373" s="37">
        <f t="shared" si="18"/>
        <v>0</v>
      </c>
      <c r="I373" s="1" t="s">
        <v>960</v>
      </c>
    </row>
    <row r="374" spans="1:9" s="46" customFormat="1" ht="13.5">
      <c r="A374" s="32">
        <v>351</v>
      </c>
      <c r="B374" s="42" t="s">
        <v>358</v>
      </c>
      <c r="C374" s="43" t="s">
        <v>88</v>
      </c>
      <c r="D374" s="35">
        <v>1</v>
      </c>
      <c r="E374" s="14"/>
      <c r="F374" s="14"/>
      <c r="G374" s="37">
        <f t="shared" si="17"/>
        <v>0</v>
      </c>
      <c r="H374" s="37">
        <f t="shared" si="18"/>
        <v>0</v>
      </c>
      <c r="I374" s="1" t="s">
        <v>960</v>
      </c>
    </row>
    <row r="375" spans="1:9" s="46" customFormat="1" ht="27">
      <c r="A375" s="32">
        <v>352</v>
      </c>
      <c r="B375" s="42" t="s">
        <v>359</v>
      </c>
      <c r="C375" s="43" t="s">
        <v>89</v>
      </c>
      <c r="D375" s="35">
        <v>210</v>
      </c>
      <c r="E375" s="14"/>
      <c r="F375" s="14"/>
      <c r="G375" s="37">
        <f t="shared" si="17"/>
        <v>0</v>
      </c>
      <c r="H375" s="37">
        <f t="shared" si="18"/>
        <v>0</v>
      </c>
      <c r="I375" s="1" t="s">
        <v>960</v>
      </c>
    </row>
    <row r="376" spans="1:9" s="46" customFormat="1" ht="13.5">
      <c r="A376" s="32">
        <v>353</v>
      </c>
      <c r="B376" s="42" t="s">
        <v>360</v>
      </c>
      <c r="C376" s="43" t="s">
        <v>89</v>
      </c>
      <c r="D376" s="35">
        <v>26</v>
      </c>
      <c r="E376" s="14"/>
      <c r="F376" s="14"/>
      <c r="G376" s="37">
        <f t="shared" si="17"/>
        <v>0</v>
      </c>
      <c r="H376" s="37">
        <f t="shared" si="18"/>
        <v>0</v>
      </c>
      <c r="I376" s="1" t="s">
        <v>919</v>
      </c>
    </row>
    <row r="377" spans="1:9" s="46" customFormat="1" ht="13.5">
      <c r="A377" s="32">
        <v>354</v>
      </c>
      <c r="B377" s="42" t="s">
        <v>361</v>
      </c>
      <c r="C377" s="43" t="s">
        <v>89</v>
      </c>
      <c r="D377" s="35">
        <v>50</v>
      </c>
      <c r="E377" s="14"/>
      <c r="F377" s="14"/>
      <c r="G377" s="37">
        <f t="shared" si="17"/>
        <v>0</v>
      </c>
      <c r="H377" s="37">
        <f t="shared" si="18"/>
        <v>0</v>
      </c>
      <c r="I377" s="1" t="s">
        <v>919</v>
      </c>
    </row>
    <row r="378" spans="1:9" s="46" customFormat="1" ht="13.5">
      <c r="A378" s="32">
        <v>355</v>
      </c>
      <c r="B378" s="42" t="s">
        <v>362</v>
      </c>
      <c r="C378" s="43" t="s">
        <v>89</v>
      </c>
      <c r="D378" s="35">
        <v>30</v>
      </c>
      <c r="E378" s="14"/>
      <c r="F378" s="14"/>
      <c r="G378" s="37">
        <f t="shared" si="17"/>
        <v>0</v>
      </c>
      <c r="H378" s="37">
        <f t="shared" si="18"/>
        <v>0</v>
      </c>
      <c r="I378" s="1" t="s">
        <v>919</v>
      </c>
    </row>
    <row r="379" spans="1:9" s="46" customFormat="1" ht="13.5">
      <c r="A379" s="32">
        <v>356</v>
      </c>
      <c r="B379" s="42" t="s">
        <v>363</v>
      </c>
      <c r="C379" s="43" t="s">
        <v>89</v>
      </c>
      <c r="D379" s="35">
        <v>24</v>
      </c>
      <c r="E379" s="14"/>
      <c r="F379" s="14"/>
      <c r="G379" s="37">
        <f t="shared" si="17"/>
        <v>0</v>
      </c>
      <c r="H379" s="37">
        <f t="shared" si="18"/>
        <v>0</v>
      </c>
      <c r="I379" s="1" t="s">
        <v>919</v>
      </c>
    </row>
    <row r="380" spans="1:9" s="46" customFormat="1" ht="13.5">
      <c r="A380" s="32">
        <v>357</v>
      </c>
      <c r="B380" s="42" t="s">
        <v>364</v>
      </c>
      <c r="C380" s="43" t="s">
        <v>285</v>
      </c>
      <c r="D380" s="35">
        <v>1</v>
      </c>
      <c r="E380" s="14"/>
      <c r="F380" s="14"/>
      <c r="G380" s="37">
        <f t="shared" si="17"/>
        <v>0</v>
      </c>
      <c r="H380" s="37">
        <f t="shared" si="18"/>
        <v>0</v>
      </c>
      <c r="I380" s="1" t="s">
        <v>960</v>
      </c>
    </row>
    <row r="381" spans="1:9" s="46" customFormat="1" ht="13.5">
      <c r="A381" s="32">
        <v>358</v>
      </c>
      <c r="B381" s="42" t="s">
        <v>365</v>
      </c>
      <c r="C381" s="43" t="s">
        <v>285</v>
      </c>
      <c r="D381" s="35">
        <v>1</v>
      </c>
      <c r="E381" s="14"/>
      <c r="F381" s="14"/>
      <c r="G381" s="37">
        <f t="shared" si="17"/>
        <v>0</v>
      </c>
      <c r="H381" s="37">
        <f t="shared" si="18"/>
        <v>0</v>
      </c>
      <c r="I381" s="1" t="s">
        <v>960</v>
      </c>
    </row>
    <row r="382" spans="1:9" s="46" customFormat="1" ht="13.5">
      <c r="A382" s="32">
        <v>359</v>
      </c>
      <c r="B382" s="42" t="s">
        <v>366</v>
      </c>
      <c r="C382" s="43" t="s">
        <v>285</v>
      </c>
      <c r="D382" s="35">
        <v>1</v>
      </c>
      <c r="E382" s="14"/>
      <c r="F382" s="14"/>
      <c r="G382" s="37">
        <f t="shared" si="17"/>
        <v>0</v>
      </c>
      <c r="H382" s="37">
        <f t="shared" si="18"/>
        <v>0</v>
      </c>
      <c r="I382" s="1" t="s">
        <v>960</v>
      </c>
    </row>
    <row r="383" spans="1:9" s="46" customFormat="1" ht="13.5">
      <c r="A383" s="32">
        <v>360</v>
      </c>
      <c r="B383" s="42" t="s">
        <v>367</v>
      </c>
      <c r="C383" s="43" t="s">
        <v>285</v>
      </c>
      <c r="D383" s="35">
        <v>1</v>
      </c>
      <c r="E383" s="14"/>
      <c r="F383" s="14"/>
      <c r="G383" s="37">
        <f t="shared" si="17"/>
        <v>0</v>
      </c>
      <c r="H383" s="37">
        <f t="shared" si="18"/>
        <v>0</v>
      </c>
      <c r="I383" s="1" t="s">
        <v>960</v>
      </c>
    </row>
    <row r="384" spans="1:9" s="46" customFormat="1" ht="40.5">
      <c r="A384" s="32">
        <v>361</v>
      </c>
      <c r="B384" s="42" t="s">
        <v>368</v>
      </c>
      <c r="C384" s="43" t="s">
        <v>89</v>
      </c>
      <c r="D384" s="35">
        <v>210</v>
      </c>
      <c r="E384" s="14"/>
      <c r="F384" s="14"/>
      <c r="G384" s="37">
        <f t="shared" si="17"/>
        <v>0</v>
      </c>
      <c r="H384" s="37">
        <f t="shared" si="18"/>
        <v>0</v>
      </c>
      <c r="I384" s="1" t="s">
        <v>919</v>
      </c>
    </row>
    <row r="385" spans="1:9" s="46" customFormat="1" ht="40.5">
      <c r="A385" s="32">
        <v>362</v>
      </c>
      <c r="B385" s="42" t="s">
        <v>369</v>
      </c>
      <c r="C385" s="43" t="s">
        <v>89</v>
      </c>
      <c r="D385" s="35">
        <v>26</v>
      </c>
      <c r="E385" s="14"/>
      <c r="F385" s="14"/>
      <c r="G385" s="37">
        <f t="shared" si="17"/>
        <v>0</v>
      </c>
      <c r="H385" s="37">
        <f t="shared" si="18"/>
        <v>0</v>
      </c>
      <c r="I385" s="1" t="s">
        <v>919</v>
      </c>
    </row>
    <row r="386" spans="1:9" s="46" customFormat="1" ht="40.5">
      <c r="A386" s="32">
        <v>363</v>
      </c>
      <c r="B386" s="42" t="s">
        <v>370</v>
      </c>
      <c r="C386" s="43" t="s">
        <v>89</v>
      </c>
      <c r="D386" s="35">
        <v>50</v>
      </c>
      <c r="E386" s="14"/>
      <c r="F386" s="14"/>
      <c r="G386" s="37">
        <f t="shared" si="17"/>
        <v>0</v>
      </c>
      <c r="H386" s="37">
        <f t="shared" si="18"/>
        <v>0</v>
      </c>
      <c r="I386" s="1" t="s">
        <v>919</v>
      </c>
    </row>
    <row r="387" spans="1:9" s="46" customFormat="1" ht="40.5">
      <c r="A387" s="32">
        <v>364</v>
      </c>
      <c r="B387" s="42" t="s">
        <v>371</v>
      </c>
      <c r="C387" s="43" t="s">
        <v>89</v>
      </c>
      <c r="D387" s="35">
        <v>30</v>
      </c>
      <c r="E387" s="14"/>
      <c r="F387" s="14"/>
      <c r="G387" s="37">
        <f t="shared" si="17"/>
        <v>0</v>
      </c>
      <c r="H387" s="37">
        <f t="shared" si="18"/>
        <v>0</v>
      </c>
      <c r="I387" s="1" t="s">
        <v>919</v>
      </c>
    </row>
    <row r="388" spans="1:9" s="46" customFormat="1" ht="40.5">
      <c r="A388" s="32">
        <v>365</v>
      </c>
      <c r="B388" s="42" t="s">
        <v>372</v>
      </c>
      <c r="C388" s="43" t="s">
        <v>89</v>
      </c>
      <c r="D388" s="35">
        <v>24</v>
      </c>
      <c r="E388" s="14"/>
      <c r="F388" s="14"/>
      <c r="G388" s="37">
        <f t="shared" si="17"/>
        <v>0</v>
      </c>
      <c r="H388" s="37">
        <f t="shared" si="18"/>
        <v>0</v>
      </c>
      <c r="I388" s="1" t="s">
        <v>919</v>
      </c>
    </row>
    <row r="389" spans="1:9" s="46" customFormat="1" ht="27">
      <c r="A389" s="32">
        <v>366</v>
      </c>
      <c r="B389" s="42" t="s">
        <v>384</v>
      </c>
      <c r="C389" s="43" t="s">
        <v>87</v>
      </c>
      <c r="D389" s="35">
        <v>64</v>
      </c>
      <c r="E389" s="14"/>
      <c r="F389" s="14"/>
      <c r="G389" s="37">
        <f t="shared" si="17"/>
        <v>0</v>
      </c>
      <c r="H389" s="37">
        <f t="shared" si="18"/>
        <v>0</v>
      </c>
      <c r="I389" s="1" t="s">
        <v>960</v>
      </c>
    </row>
    <row r="390" spans="1:9" s="46" customFormat="1" ht="13.5">
      <c r="A390" s="32">
        <v>367</v>
      </c>
      <c r="B390" s="42" t="s">
        <v>373</v>
      </c>
      <c r="C390" s="43" t="s">
        <v>89</v>
      </c>
      <c r="D390" s="35">
        <v>340</v>
      </c>
      <c r="E390" s="14"/>
      <c r="F390" s="14"/>
      <c r="G390" s="37">
        <f t="shared" si="17"/>
        <v>0</v>
      </c>
      <c r="H390" s="37">
        <f t="shared" si="18"/>
        <v>0</v>
      </c>
      <c r="I390" s="1" t="s">
        <v>953</v>
      </c>
    </row>
    <row r="391" spans="1:9" s="46" customFormat="1" ht="13.5">
      <c r="A391" s="32">
        <v>368</v>
      </c>
      <c r="B391" s="42" t="s">
        <v>374</v>
      </c>
      <c r="C391" s="43" t="s">
        <v>88</v>
      </c>
      <c r="D391" s="35">
        <v>12</v>
      </c>
      <c r="E391" s="14"/>
      <c r="F391" s="14"/>
      <c r="G391" s="37">
        <f t="shared" si="17"/>
        <v>0</v>
      </c>
      <c r="H391" s="37">
        <f t="shared" si="18"/>
        <v>0</v>
      </c>
      <c r="I391" s="1" t="s">
        <v>953</v>
      </c>
    </row>
    <row r="392" spans="1:9" s="46" customFormat="1" ht="44.25" customHeight="1">
      <c r="A392" s="32">
        <v>369</v>
      </c>
      <c r="B392" s="42" t="s">
        <v>400</v>
      </c>
      <c r="C392" s="43" t="s">
        <v>88</v>
      </c>
      <c r="D392" s="35">
        <v>6</v>
      </c>
      <c r="E392" s="14"/>
      <c r="F392" s="14"/>
      <c r="G392" s="37">
        <f t="shared" si="17"/>
        <v>0</v>
      </c>
      <c r="H392" s="37">
        <f>+ROUND(D392*G392,2)</f>
        <v>0</v>
      </c>
      <c r="I392" s="2"/>
    </row>
    <row r="393" spans="1:9" s="46" customFormat="1" ht="27">
      <c r="A393" s="40" t="s">
        <v>376</v>
      </c>
      <c r="B393" s="41" t="s">
        <v>377</v>
      </c>
      <c r="C393" s="53"/>
      <c r="D393" s="45"/>
      <c r="E393" s="14"/>
      <c r="F393" s="14"/>
      <c r="G393" s="54"/>
      <c r="H393" s="54"/>
      <c r="I393" s="2"/>
    </row>
    <row r="394" spans="1:9" s="46" customFormat="1" ht="78" customHeight="1">
      <c r="A394" s="32">
        <v>370</v>
      </c>
      <c r="B394" s="42" t="s">
        <v>965</v>
      </c>
      <c r="C394" s="43" t="s">
        <v>88</v>
      </c>
      <c r="D394" s="35">
        <v>1</v>
      </c>
      <c r="E394" s="14"/>
      <c r="F394" s="14"/>
      <c r="G394" s="37">
        <f t="shared" si="17"/>
        <v>0</v>
      </c>
      <c r="H394" s="37">
        <f>+ROUND(D394*G394,2)</f>
        <v>0</v>
      </c>
      <c r="I394" s="2"/>
    </row>
    <row r="395" spans="1:9" s="46" customFormat="1" ht="67.5">
      <c r="A395" s="32">
        <v>371</v>
      </c>
      <c r="B395" s="42" t="s">
        <v>966</v>
      </c>
      <c r="C395" s="43" t="s">
        <v>88</v>
      </c>
      <c r="D395" s="35">
        <v>2</v>
      </c>
      <c r="E395" s="14"/>
      <c r="F395" s="14"/>
      <c r="G395" s="37">
        <f t="shared" si="17"/>
        <v>0</v>
      </c>
      <c r="H395" s="37">
        <f aca="true" t="shared" si="19" ref="H395:H425">+ROUND(D395*G395,2)</f>
        <v>0</v>
      </c>
      <c r="I395" s="2"/>
    </row>
    <row r="396" spans="1:9" s="46" customFormat="1" ht="67.5">
      <c r="A396" s="32">
        <v>372</v>
      </c>
      <c r="B396" s="42" t="s">
        <v>967</v>
      </c>
      <c r="C396" s="43" t="s">
        <v>88</v>
      </c>
      <c r="D396" s="35">
        <v>2</v>
      </c>
      <c r="E396" s="14"/>
      <c r="F396" s="14"/>
      <c r="G396" s="37">
        <f t="shared" si="17"/>
        <v>0</v>
      </c>
      <c r="H396" s="37">
        <f t="shared" si="19"/>
        <v>0</v>
      </c>
      <c r="I396" s="2"/>
    </row>
    <row r="397" spans="1:9" s="46" customFormat="1" ht="81">
      <c r="A397" s="32">
        <v>373</v>
      </c>
      <c r="B397" s="42" t="s">
        <v>968</v>
      </c>
      <c r="C397" s="43" t="s">
        <v>88</v>
      </c>
      <c r="D397" s="35">
        <v>5</v>
      </c>
      <c r="E397" s="14"/>
      <c r="F397" s="14"/>
      <c r="G397" s="37">
        <f t="shared" si="17"/>
        <v>0</v>
      </c>
      <c r="H397" s="37">
        <f t="shared" si="19"/>
        <v>0</v>
      </c>
      <c r="I397" s="2"/>
    </row>
    <row r="398" spans="1:9" s="46" customFormat="1" ht="81">
      <c r="A398" s="32">
        <v>374</v>
      </c>
      <c r="B398" s="42" t="s">
        <v>969</v>
      </c>
      <c r="C398" s="43" t="s">
        <v>88</v>
      </c>
      <c r="D398" s="35">
        <v>1</v>
      </c>
      <c r="E398" s="14"/>
      <c r="F398" s="14"/>
      <c r="G398" s="37">
        <f t="shared" si="17"/>
        <v>0</v>
      </c>
      <c r="H398" s="37">
        <f t="shared" si="19"/>
        <v>0</v>
      </c>
      <c r="I398" s="2"/>
    </row>
    <row r="399" spans="1:9" s="46" customFormat="1" ht="40.5">
      <c r="A399" s="32">
        <v>375</v>
      </c>
      <c r="B399" s="42" t="s">
        <v>356</v>
      </c>
      <c r="C399" s="43" t="s">
        <v>88</v>
      </c>
      <c r="D399" s="35">
        <v>2</v>
      </c>
      <c r="E399" s="14"/>
      <c r="F399" s="14"/>
      <c r="G399" s="37">
        <f t="shared" si="17"/>
        <v>0</v>
      </c>
      <c r="H399" s="37">
        <f t="shared" si="19"/>
        <v>0</v>
      </c>
      <c r="I399" s="1" t="s">
        <v>919</v>
      </c>
    </row>
    <row r="400" spans="1:9" s="46" customFormat="1" ht="13.5">
      <c r="A400" s="32">
        <v>376</v>
      </c>
      <c r="B400" s="42" t="s">
        <v>357</v>
      </c>
      <c r="C400" s="43" t="s">
        <v>88</v>
      </c>
      <c r="D400" s="35">
        <v>1</v>
      </c>
      <c r="E400" s="14"/>
      <c r="F400" s="14"/>
      <c r="G400" s="37">
        <f t="shared" si="17"/>
        <v>0</v>
      </c>
      <c r="H400" s="37">
        <f t="shared" si="19"/>
        <v>0</v>
      </c>
      <c r="I400" s="1" t="s">
        <v>960</v>
      </c>
    </row>
    <row r="401" spans="1:9" s="46" customFormat="1" ht="13.5">
      <c r="A401" s="32">
        <v>377</v>
      </c>
      <c r="B401" s="42" t="s">
        <v>358</v>
      </c>
      <c r="C401" s="43" t="s">
        <v>88</v>
      </c>
      <c r="D401" s="35">
        <v>1</v>
      </c>
      <c r="E401" s="14"/>
      <c r="F401" s="14"/>
      <c r="G401" s="37">
        <f t="shared" si="17"/>
        <v>0</v>
      </c>
      <c r="H401" s="37">
        <f t="shared" si="19"/>
        <v>0</v>
      </c>
      <c r="I401" s="1" t="s">
        <v>960</v>
      </c>
    </row>
    <row r="402" spans="1:9" s="46" customFormat="1" ht="27">
      <c r="A402" s="32">
        <v>378</v>
      </c>
      <c r="B402" s="42" t="s">
        <v>378</v>
      </c>
      <c r="C402" s="43" t="s">
        <v>88</v>
      </c>
      <c r="D402" s="35">
        <v>4</v>
      </c>
      <c r="E402" s="14"/>
      <c r="F402" s="14"/>
      <c r="G402" s="37">
        <f t="shared" si="17"/>
        <v>0</v>
      </c>
      <c r="H402" s="37">
        <f t="shared" si="19"/>
        <v>0</v>
      </c>
      <c r="I402" s="1" t="s">
        <v>960</v>
      </c>
    </row>
    <row r="403" spans="1:9" s="46" customFormat="1" ht="27">
      <c r="A403" s="32">
        <v>379</v>
      </c>
      <c r="B403" s="42" t="s">
        <v>359</v>
      </c>
      <c r="C403" s="43" t="s">
        <v>89</v>
      </c>
      <c r="D403" s="35">
        <v>106</v>
      </c>
      <c r="E403" s="14"/>
      <c r="F403" s="14"/>
      <c r="G403" s="37">
        <f t="shared" si="17"/>
        <v>0</v>
      </c>
      <c r="H403" s="37">
        <f t="shared" si="19"/>
        <v>0</v>
      </c>
      <c r="I403" s="1" t="s">
        <v>960</v>
      </c>
    </row>
    <row r="404" spans="1:9" s="46" customFormat="1" ht="13.5">
      <c r="A404" s="32">
        <v>380</v>
      </c>
      <c r="B404" s="42" t="s">
        <v>379</v>
      </c>
      <c r="C404" s="43" t="s">
        <v>89</v>
      </c>
      <c r="D404" s="35">
        <v>20</v>
      </c>
      <c r="E404" s="14"/>
      <c r="F404" s="14"/>
      <c r="G404" s="37">
        <f t="shared" si="17"/>
        <v>0</v>
      </c>
      <c r="H404" s="37">
        <f t="shared" si="19"/>
        <v>0</v>
      </c>
      <c r="I404" s="1" t="s">
        <v>919</v>
      </c>
    </row>
    <row r="405" spans="1:9" s="46" customFormat="1" ht="13.5">
      <c r="A405" s="32">
        <v>381</v>
      </c>
      <c r="B405" s="42" t="s">
        <v>360</v>
      </c>
      <c r="C405" s="43" t="s">
        <v>89</v>
      </c>
      <c r="D405" s="35">
        <v>10</v>
      </c>
      <c r="E405" s="14"/>
      <c r="F405" s="14"/>
      <c r="G405" s="37">
        <f t="shared" si="17"/>
        <v>0</v>
      </c>
      <c r="H405" s="37">
        <f t="shared" si="19"/>
        <v>0</v>
      </c>
      <c r="I405" s="1" t="s">
        <v>919</v>
      </c>
    </row>
    <row r="406" spans="1:9" s="46" customFormat="1" ht="13.5">
      <c r="A406" s="32">
        <v>382</v>
      </c>
      <c r="B406" s="42" t="s">
        <v>361</v>
      </c>
      <c r="C406" s="43" t="s">
        <v>89</v>
      </c>
      <c r="D406" s="35">
        <v>38</v>
      </c>
      <c r="E406" s="14"/>
      <c r="F406" s="14"/>
      <c r="G406" s="37">
        <f t="shared" si="17"/>
        <v>0</v>
      </c>
      <c r="H406" s="37">
        <f t="shared" si="19"/>
        <v>0</v>
      </c>
      <c r="I406" s="1" t="s">
        <v>919</v>
      </c>
    </row>
    <row r="407" spans="1:9" s="46" customFormat="1" ht="13.5">
      <c r="A407" s="32">
        <v>383</v>
      </c>
      <c r="B407" s="42" t="s">
        <v>362</v>
      </c>
      <c r="C407" s="43" t="s">
        <v>89</v>
      </c>
      <c r="D407" s="35">
        <v>14</v>
      </c>
      <c r="E407" s="14"/>
      <c r="F407" s="14"/>
      <c r="G407" s="37">
        <f t="shared" si="17"/>
        <v>0</v>
      </c>
      <c r="H407" s="37">
        <f t="shared" si="19"/>
        <v>0</v>
      </c>
      <c r="I407" s="1" t="s">
        <v>919</v>
      </c>
    </row>
    <row r="408" spans="1:9" s="46" customFormat="1" ht="13.5">
      <c r="A408" s="32">
        <v>384</v>
      </c>
      <c r="B408" s="42" t="s">
        <v>363</v>
      </c>
      <c r="C408" s="43" t="s">
        <v>89</v>
      </c>
      <c r="D408" s="35">
        <v>14</v>
      </c>
      <c r="E408" s="14"/>
      <c r="F408" s="14"/>
      <c r="G408" s="37">
        <f t="shared" si="17"/>
        <v>0</v>
      </c>
      <c r="H408" s="37">
        <f t="shared" si="19"/>
        <v>0</v>
      </c>
      <c r="I408" s="1" t="s">
        <v>919</v>
      </c>
    </row>
    <row r="409" spans="1:9" s="46" customFormat="1" ht="27">
      <c r="A409" s="32">
        <v>385</v>
      </c>
      <c r="B409" s="42" t="s">
        <v>380</v>
      </c>
      <c r="C409" s="43" t="s">
        <v>89</v>
      </c>
      <c r="D409" s="35">
        <v>28</v>
      </c>
      <c r="E409" s="14"/>
      <c r="F409" s="14"/>
      <c r="G409" s="37">
        <f t="shared" si="17"/>
        <v>0</v>
      </c>
      <c r="H409" s="37">
        <f t="shared" si="19"/>
        <v>0</v>
      </c>
      <c r="I409" s="1" t="s">
        <v>919</v>
      </c>
    </row>
    <row r="410" spans="1:9" s="46" customFormat="1" ht="13.5">
      <c r="A410" s="32">
        <v>386</v>
      </c>
      <c r="B410" s="42" t="s">
        <v>381</v>
      </c>
      <c r="C410" s="43" t="s">
        <v>285</v>
      </c>
      <c r="D410" s="35">
        <v>1</v>
      </c>
      <c r="E410" s="14"/>
      <c r="F410" s="14"/>
      <c r="G410" s="37">
        <f t="shared" si="17"/>
        <v>0</v>
      </c>
      <c r="H410" s="37">
        <f t="shared" si="19"/>
        <v>0</v>
      </c>
      <c r="I410" s="1" t="s">
        <v>960</v>
      </c>
    </row>
    <row r="411" spans="1:9" s="46" customFormat="1" ht="13.5">
      <c r="A411" s="32">
        <v>387</v>
      </c>
      <c r="B411" s="42" t="s">
        <v>364</v>
      </c>
      <c r="C411" s="43" t="s">
        <v>285</v>
      </c>
      <c r="D411" s="35">
        <v>1</v>
      </c>
      <c r="E411" s="14"/>
      <c r="F411" s="14"/>
      <c r="G411" s="37">
        <f t="shared" si="17"/>
        <v>0</v>
      </c>
      <c r="H411" s="37">
        <f t="shared" si="19"/>
        <v>0</v>
      </c>
      <c r="I411" s="1" t="s">
        <v>960</v>
      </c>
    </row>
    <row r="412" spans="1:9" s="46" customFormat="1" ht="13.5">
      <c r="A412" s="32">
        <v>388</v>
      </c>
      <c r="B412" s="42" t="s">
        <v>365</v>
      </c>
      <c r="C412" s="43" t="s">
        <v>285</v>
      </c>
      <c r="D412" s="35">
        <v>1</v>
      </c>
      <c r="E412" s="14"/>
      <c r="F412" s="14"/>
      <c r="G412" s="37">
        <f t="shared" si="17"/>
        <v>0</v>
      </c>
      <c r="H412" s="37">
        <f t="shared" si="19"/>
        <v>0</v>
      </c>
      <c r="I412" s="1" t="s">
        <v>960</v>
      </c>
    </row>
    <row r="413" spans="1:9" s="46" customFormat="1" ht="13.5">
      <c r="A413" s="32">
        <v>389</v>
      </c>
      <c r="B413" s="42" t="s">
        <v>366</v>
      </c>
      <c r="C413" s="43" t="s">
        <v>285</v>
      </c>
      <c r="D413" s="35">
        <v>1</v>
      </c>
      <c r="E413" s="14"/>
      <c r="F413" s="14"/>
      <c r="G413" s="37">
        <f t="shared" si="17"/>
        <v>0</v>
      </c>
      <c r="H413" s="37">
        <f t="shared" si="19"/>
        <v>0</v>
      </c>
      <c r="I413" s="1" t="s">
        <v>960</v>
      </c>
    </row>
    <row r="414" spans="1:9" s="46" customFormat="1" ht="13.5">
      <c r="A414" s="32">
        <v>390</v>
      </c>
      <c r="B414" s="42" t="s">
        <v>367</v>
      </c>
      <c r="C414" s="43" t="s">
        <v>285</v>
      </c>
      <c r="D414" s="35">
        <v>1</v>
      </c>
      <c r="E414" s="14"/>
      <c r="F414" s="14"/>
      <c r="G414" s="37">
        <f t="shared" si="17"/>
        <v>0</v>
      </c>
      <c r="H414" s="37">
        <f t="shared" si="19"/>
        <v>0</v>
      </c>
      <c r="I414" s="1" t="s">
        <v>960</v>
      </c>
    </row>
    <row r="415" spans="1:9" s="46" customFormat="1" ht="40.5">
      <c r="A415" s="32">
        <v>391</v>
      </c>
      <c r="B415" s="42" t="s">
        <v>368</v>
      </c>
      <c r="C415" s="43" t="s">
        <v>89</v>
      </c>
      <c r="D415" s="35">
        <v>110</v>
      </c>
      <c r="E415" s="14"/>
      <c r="F415" s="14"/>
      <c r="G415" s="37">
        <f t="shared" si="17"/>
        <v>0</v>
      </c>
      <c r="H415" s="37">
        <f t="shared" si="19"/>
        <v>0</v>
      </c>
      <c r="I415" s="1" t="s">
        <v>919</v>
      </c>
    </row>
    <row r="416" spans="1:9" s="46" customFormat="1" ht="40.5">
      <c r="A416" s="32">
        <v>392</v>
      </c>
      <c r="B416" s="42" t="s">
        <v>382</v>
      </c>
      <c r="C416" s="43" t="s">
        <v>89</v>
      </c>
      <c r="D416" s="35">
        <v>20</v>
      </c>
      <c r="E416" s="14"/>
      <c r="F416" s="14"/>
      <c r="G416" s="37">
        <f t="shared" si="17"/>
        <v>0</v>
      </c>
      <c r="H416" s="37">
        <f t="shared" si="19"/>
        <v>0</v>
      </c>
      <c r="I416" s="1" t="s">
        <v>919</v>
      </c>
    </row>
    <row r="417" spans="1:9" s="46" customFormat="1" ht="40.5">
      <c r="A417" s="32">
        <v>393</v>
      </c>
      <c r="B417" s="42" t="s">
        <v>369</v>
      </c>
      <c r="C417" s="43" t="s">
        <v>89</v>
      </c>
      <c r="D417" s="35">
        <v>10</v>
      </c>
      <c r="E417" s="14"/>
      <c r="F417" s="14"/>
      <c r="G417" s="37">
        <f t="shared" si="17"/>
        <v>0</v>
      </c>
      <c r="H417" s="37">
        <f t="shared" si="19"/>
        <v>0</v>
      </c>
      <c r="I417" s="1" t="s">
        <v>919</v>
      </c>
    </row>
    <row r="418" spans="1:9" s="46" customFormat="1" ht="40.5">
      <c r="A418" s="32">
        <v>394</v>
      </c>
      <c r="B418" s="42" t="s">
        <v>370</v>
      </c>
      <c r="C418" s="43" t="s">
        <v>89</v>
      </c>
      <c r="D418" s="35">
        <v>38</v>
      </c>
      <c r="E418" s="14"/>
      <c r="F418" s="14"/>
      <c r="G418" s="37">
        <f t="shared" si="17"/>
        <v>0</v>
      </c>
      <c r="H418" s="37">
        <f t="shared" si="19"/>
        <v>0</v>
      </c>
      <c r="I418" s="1" t="s">
        <v>919</v>
      </c>
    </row>
    <row r="419" spans="1:9" s="46" customFormat="1" ht="40.5">
      <c r="A419" s="32">
        <v>395</v>
      </c>
      <c r="B419" s="42" t="s">
        <v>371</v>
      </c>
      <c r="C419" s="43" t="s">
        <v>89</v>
      </c>
      <c r="D419" s="35">
        <v>14</v>
      </c>
      <c r="E419" s="14"/>
      <c r="F419" s="14"/>
      <c r="G419" s="37">
        <f t="shared" si="17"/>
        <v>0</v>
      </c>
      <c r="H419" s="37">
        <f t="shared" si="19"/>
        <v>0</v>
      </c>
      <c r="I419" s="1" t="s">
        <v>919</v>
      </c>
    </row>
    <row r="420" spans="1:9" s="46" customFormat="1" ht="40.5">
      <c r="A420" s="32">
        <v>396</v>
      </c>
      <c r="B420" s="42" t="s">
        <v>372</v>
      </c>
      <c r="C420" s="43" t="s">
        <v>89</v>
      </c>
      <c r="D420" s="35">
        <v>14</v>
      </c>
      <c r="E420" s="14"/>
      <c r="F420" s="14"/>
      <c r="G420" s="37">
        <f t="shared" si="17"/>
        <v>0</v>
      </c>
      <c r="H420" s="37">
        <f t="shared" si="19"/>
        <v>0</v>
      </c>
      <c r="I420" s="1" t="s">
        <v>919</v>
      </c>
    </row>
    <row r="421" spans="1:9" s="46" customFormat="1" ht="40.5">
      <c r="A421" s="32">
        <v>397</v>
      </c>
      <c r="B421" s="42" t="s">
        <v>383</v>
      </c>
      <c r="C421" s="43" t="s">
        <v>89</v>
      </c>
      <c r="D421" s="35">
        <v>28</v>
      </c>
      <c r="E421" s="14"/>
      <c r="F421" s="14"/>
      <c r="G421" s="37">
        <f t="shared" si="17"/>
        <v>0</v>
      </c>
      <c r="H421" s="37">
        <f t="shared" si="19"/>
        <v>0</v>
      </c>
      <c r="I421" s="1" t="s">
        <v>919</v>
      </c>
    </row>
    <row r="422" spans="1:9" s="46" customFormat="1" ht="27">
      <c r="A422" s="32">
        <v>398</v>
      </c>
      <c r="B422" s="42" t="s">
        <v>384</v>
      </c>
      <c r="C422" s="43" t="s">
        <v>87</v>
      </c>
      <c r="D422" s="35">
        <v>72</v>
      </c>
      <c r="E422" s="14"/>
      <c r="F422" s="14"/>
      <c r="G422" s="37">
        <f t="shared" si="17"/>
        <v>0</v>
      </c>
      <c r="H422" s="37">
        <f t="shared" si="19"/>
        <v>0</v>
      </c>
      <c r="I422" s="1" t="s">
        <v>960</v>
      </c>
    </row>
    <row r="423" spans="1:9" s="46" customFormat="1" ht="13.5">
      <c r="A423" s="32">
        <v>399</v>
      </c>
      <c r="B423" s="42" t="s">
        <v>385</v>
      </c>
      <c r="C423" s="43" t="s">
        <v>89</v>
      </c>
      <c r="D423" s="35">
        <v>230</v>
      </c>
      <c r="E423" s="14"/>
      <c r="F423" s="14"/>
      <c r="G423" s="37">
        <f t="shared" si="17"/>
        <v>0</v>
      </c>
      <c r="H423" s="37">
        <f t="shared" si="19"/>
        <v>0</v>
      </c>
      <c r="I423" s="1" t="s">
        <v>953</v>
      </c>
    </row>
    <row r="424" spans="1:9" s="46" customFormat="1" ht="13.5">
      <c r="A424" s="32">
        <v>400</v>
      </c>
      <c r="B424" s="42" t="s">
        <v>374</v>
      </c>
      <c r="C424" s="43" t="s">
        <v>88</v>
      </c>
      <c r="D424" s="35">
        <v>11</v>
      </c>
      <c r="E424" s="14"/>
      <c r="F424" s="14"/>
      <c r="G424" s="37">
        <f t="shared" si="17"/>
        <v>0</v>
      </c>
      <c r="H424" s="37">
        <f t="shared" si="19"/>
        <v>0</v>
      </c>
      <c r="I424" s="1" t="s">
        <v>953</v>
      </c>
    </row>
    <row r="425" spans="1:9" s="46" customFormat="1" ht="40.5">
      <c r="A425" s="32">
        <v>401</v>
      </c>
      <c r="B425" s="42" t="s">
        <v>375</v>
      </c>
      <c r="C425" s="43" t="s">
        <v>88</v>
      </c>
      <c r="D425" s="35">
        <v>5</v>
      </c>
      <c r="E425" s="14"/>
      <c r="F425" s="14"/>
      <c r="G425" s="37">
        <f t="shared" si="17"/>
        <v>0</v>
      </c>
      <c r="H425" s="37">
        <f t="shared" si="19"/>
        <v>0</v>
      </c>
      <c r="I425" s="2"/>
    </row>
    <row r="426" spans="1:9" s="46" customFormat="1" ht="40.5">
      <c r="A426" s="32">
        <v>402</v>
      </c>
      <c r="B426" s="42" t="s">
        <v>386</v>
      </c>
      <c r="C426" s="43" t="s">
        <v>88</v>
      </c>
      <c r="D426" s="35">
        <v>2</v>
      </c>
      <c r="E426" s="14"/>
      <c r="F426" s="14"/>
      <c r="G426" s="37">
        <f t="shared" si="17"/>
        <v>0</v>
      </c>
      <c r="H426" s="37">
        <f>+ROUND(D426*G426,2)</f>
        <v>0</v>
      </c>
      <c r="I426" s="2"/>
    </row>
    <row r="427" spans="1:9" s="46" customFormat="1" ht="13.5">
      <c r="A427" s="40" t="s">
        <v>387</v>
      </c>
      <c r="B427" s="41" t="s">
        <v>1008</v>
      </c>
      <c r="C427" s="53"/>
      <c r="D427" s="45"/>
      <c r="E427" s="14"/>
      <c r="F427" s="14"/>
      <c r="G427" s="37"/>
      <c r="H427" s="37"/>
      <c r="I427" s="2"/>
    </row>
    <row r="428" spans="1:9" s="46" customFormat="1" ht="27">
      <c r="A428" s="32">
        <v>403</v>
      </c>
      <c r="B428" s="42" t="s">
        <v>932</v>
      </c>
      <c r="C428" s="43" t="s">
        <v>88</v>
      </c>
      <c r="D428" s="35">
        <v>4</v>
      </c>
      <c r="E428" s="14"/>
      <c r="F428" s="14"/>
      <c r="G428" s="37">
        <f>+E428+F428</f>
        <v>0</v>
      </c>
      <c r="H428" s="37">
        <f>+ROUND(D428*G428,2)</f>
        <v>0</v>
      </c>
      <c r="I428" s="2"/>
    </row>
    <row r="429" spans="1:9" s="46" customFormat="1" ht="54">
      <c r="A429" s="32">
        <v>404</v>
      </c>
      <c r="B429" s="42" t="s">
        <v>388</v>
      </c>
      <c r="C429" s="43" t="s">
        <v>88</v>
      </c>
      <c r="D429" s="35">
        <v>4</v>
      </c>
      <c r="E429" s="14"/>
      <c r="F429" s="14"/>
      <c r="G429" s="37">
        <f aca="true" t="shared" si="20" ref="G429:G446">+E429+F429</f>
        <v>0</v>
      </c>
      <c r="H429" s="37">
        <f aca="true" t="shared" si="21" ref="H429:H471">+ROUND(D429*G429,2)</f>
        <v>0</v>
      </c>
      <c r="I429" s="2"/>
    </row>
    <row r="430" spans="1:9" s="46" customFormat="1" ht="54">
      <c r="A430" s="32">
        <v>405</v>
      </c>
      <c r="B430" s="42" t="s">
        <v>389</v>
      </c>
      <c r="C430" s="43" t="s">
        <v>88</v>
      </c>
      <c r="D430" s="35">
        <v>1</v>
      </c>
      <c r="E430" s="14"/>
      <c r="F430" s="14"/>
      <c r="G430" s="37">
        <f t="shared" si="20"/>
        <v>0</v>
      </c>
      <c r="H430" s="37">
        <f t="shared" si="21"/>
        <v>0</v>
      </c>
      <c r="I430" s="2"/>
    </row>
    <row r="431" spans="1:9" s="46" customFormat="1" ht="54">
      <c r="A431" s="32">
        <v>406</v>
      </c>
      <c r="B431" s="42" t="s">
        <v>390</v>
      </c>
      <c r="C431" s="43" t="s">
        <v>88</v>
      </c>
      <c r="D431" s="35">
        <v>1</v>
      </c>
      <c r="E431" s="14"/>
      <c r="F431" s="14"/>
      <c r="G431" s="37">
        <f t="shared" si="20"/>
        <v>0</v>
      </c>
      <c r="H431" s="37">
        <f t="shared" si="21"/>
        <v>0</v>
      </c>
      <c r="I431" s="2"/>
    </row>
    <row r="432" spans="1:9" s="46" customFormat="1" ht="27">
      <c r="A432" s="32">
        <v>407</v>
      </c>
      <c r="B432" s="42" t="s">
        <v>391</v>
      </c>
      <c r="C432" s="43" t="s">
        <v>88</v>
      </c>
      <c r="D432" s="35">
        <v>10</v>
      </c>
      <c r="E432" s="14"/>
      <c r="F432" s="14"/>
      <c r="G432" s="37">
        <f t="shared" si="20"/>
        <v>0</v>
      </c>
      <c r="H432" s="37">
        <f t="shared" si="21"/>
        <v>0</v>
      </c>
      <c r="I432" s="1" t="s">
        <v>960</v>
      </c>
    </row>
    <row r="433" spans="1:9" s="46" customFormat="1" ht="13.5">
      <c r="A433" s="32">
        <v>408</v>
      </c>
      <c r="B433" s="42" t="s">
        <v>392</v>
      </c>
      <c r="C433" s="43" t="s">
        <v>88</v>
      </c>
      <c r="D433" s="35">
        <v>10</v>
      </c>
      <c r="E433" s="14"/>
      <c r="F433" s="14"/>
      <c r="G433" s="37">
        <f t="shared" si="20"/>
        <v>0</v>
      </c>
      <c r="H433" s="37">
        <f t="shared" si="21"/>
        <v>0</v>
      </c>
      <c r="I433" s="1" t="s">
        <v>960</v>
      </c>
    </row>
    <row r="434" spans="1:9" s="46" customFormat="1" ht="40.5">
      <c r="A434" s="32">
        <v>409</v>
      </c>
      <c r="B434" s="42" t="s">
        <v>356</v>
      </c>
      <c r="C434" s="43" t="s">
        <v>88</v>
      </c>
      <c r="D434" s="35">
        <v>2</v>
      </c>
      <c r="E434" s="14"/>
      <c r="F434" s="14"/>
      <c r="G434" s="37">
        <f t="shared" si="20"/>
        <v>0</v>
      </c>
      <c r="H434" s="37">
        <f t="shared" si="21"/>
        <v>0</v>
      </c>
      <c r="I434" s="1" t="s">
        <v>919</v>
      </c>
    </row>
    <row r="435" spans="1:9" s="46" customFormat="1" ht="13.5">
      <c r="A435" s="32">
        <v>410</v>
      </c>
      <c r="B435" s="42" t="s">
        <v>393</v>
      </c>
      <c r="C435" s="43" t="s">
        <v>88</v>
      </c>
      <c r="D435" s="35">
        <v>2</v>
      </c>
      <c r="E435" s="14"/>
      <c r="F435" s="14"/>
      <c r="G435" s="37">
        <f t="shared" si="20"/>
        <v>0</v>
      </c>
      <c r="H435" s="37">
        <f t="shared" si="21"/>
        <v>0</v>
      </c>
      <c r="I435" s="1" t="s">
        <v>960</v>
      </c>
    </row>
    <row r="436" spans="1:9" s="46" customFormat="1" ht="27">
      <c r="A436" s="32">
        <v>411</v>
      </c>
      <c r="B436" s="42" t="s">
        <v>394</v>
      </c>
      <c r="C436" s="43" t="s">
        <v>89</v>
      </c>
      <c r="D436" s="35">
        <v>146</v>
      </c>
      <c r="E436" s="14"/>
      <c r="F436" s="14"/>
      <c r="G436" s="37">
        <f t="shared" si="20"/>
        <v>0</v>
      </c>
      <c r="H436" s="37">
        <f t="shared" si="21"/>
        <v>0</v>
      </c>
      <c r="I436" s="1" t="s">
        <v>960</v>
      </c>
    </row>
    <row r="437" spans="1:9" s="46" customFormat="1" ht="13.5">
      <c r="A437" s="32">
        <v>412</v>
      </c>
      <c r="B437" s="42" t="s">
        <v>360</v>
      </c>
      <c r="C437" s="43" t="s">
        <v>89</v>
      </c>
      <c r="D437" s="35">
        <v>20</v>
      </c>
      <c r="E437" s="14"/>
      <c r="F437" s="14"/>
      <c r="G437" s="37">
        <f t="shared" si="20"/>
        <v>0</v>
      </c>
      <c r="H437" s="37">
        <f t="shared" si="21"/>
        <v>0</v>
      </c>
      <c r="I437" s="1" t="s">
        <v>919</v>
      </c>
    </row>
    <row r="438" spans="1:9" s="46" customFormat="1" ht="13.5">
      <c r="A438" s="32">
        <v>413</v>
      </c>
      <c r="B438" s="42" t="s">
        <v>395</v>
      </c>
      <c r="C438" s="43" t="s">
        <v>89</v>
      </c>
      <c r="D438" s="35">
        <v>50</v>
      </c>
      <c r="E438" s="14"/>
      <c r="F438" s="14"/>
      <c r="G438" s="37">
        <f t="shared" si="20"/>
        <v>0</v>
      </c>
      <c r="H438" s="37">
        <f t="shared" si="21"/>
        <v>0</v>
      </c>
      <c r="I438" s="1" t="s">
        <v>919</v>
      </c>
    </row>
    <row r="439" spans="1:9" s="46" customFormat="1" ht="13.5">
      <c r="A439" s="32">
        <v>414</v>
      </c>
      <c r="B439" s="42" t="s">
        <v>364</v>
      </c>
      <c r="C439" s="43" t="s">
        <v>285</v>
      </c>
      <c r="D439" s="35">
        <v>1</v>
      </c>
      <c r="E439" s="14"/>
      <c r="F439" s="14"/>
      <c r="G439" s="37">
        <f t="shared" si="20"/>
        <v>0</v>
      </c>
      <c r="H439" s="37">
        <f t="shared" si="21"/>
        <v>0</v>
      </c>
      <c r="I439" s="1" t="s">
        <v>960</v>
      </c>
    </row>
    <row r="440" spans="1:9" s="46" customFormat="1" ht="13.5">
      <c r="A440" s="32">
        <v>415</v>
      </c>
      <c r="B440" s="42" t="s">
        <v>396</v>
      </c>
      <c r="C440" s="43" t="s">
        <v>285</v>
      </c>
      <c r="D440" s="35">
        <v>1</v>
      </c>
      <c r="E440" s="14"/>
      <c r="F440" s="14"/>
      <c r="G440" s="37">
        <f t="shared" si="20"/>
        <v>0</v>
      </c>
      <c r="H440" s="37">
        <f t="shared" si="21"/>
        <v>0</v>
      </c>
      <c r="I440" s="1" t="s">
        <v>960</v>
      </c>
    </row>
    <row r="441" spans="1:9" s="46" customFormat="1" ht="40.5">
      <c r="A441" s="32">
        <v>416</v>
      </c>
      <c r="B441" s="42" t="s">
        <v>369</v>
      </c>
      <c r="C441" s="43" t="s">
        <v>89</v>
      </c>
      <c r="D441" s="35">
        <v>20</v>
      </c>
      <c r="E441" s="14"/>
      <c r="F441" s="14"/>
      <c r="G441" s="37">
        <f t="shared" si="20"/>
        <v>0</v>
      </c>
      <c r="H441" s="37">
        <f t="shared" si="21"/>
        <v>0</v>
      </c>
      <c r="I441" s="1" t="s">
        <v>919</v>
      </c>
    </row>
    <row r="442" spans="1:9" s="46" customFormat="1" ht="40.5">
      <c r="A442" s="32">
        <v>417</v>
      </c>
      <c r="B442" s="42" t="s">
        <v>397</v>
      </c>
      <c r="C442" s="43" t="s">
        <v>89</v>
      </c>
      <c r="D442" s="35">
        <v>50</v>
      </c>
      <c r="E442" s="14"/>
      <c r="F442" s="14"/>
      <c r="G442" s="37">
        <f t="shared" si="20"/>
        <v>0</v>
      </c>
      <c r="H442" s="37">
        <f t="shared" si="21"/>
        <v>0</v>
      </c>
      <c r="I442" s="1" t="s">
        <v>919</v>
      </c>
    </row>
    <row r="443" spans="1:9" s="46" customFormat="1" ht="27">
      <c r="A443" s="32">
        <v>418</v>
      </c>
      <c r="B443" s="42" t="s">
        <v>384</v>
      </c>
      <c r="C443" s="43" t="s">
        <v>87</v>
      </c>
      <c r="D443" s="35">
        <v>38</v>
      </c>
      <c r="E443" s="14"/>
      <c r="F443" s="14"/>
      <c r="G443" s="37">
        <f t="shared" si="20"/>
        <v>0</v>
      </c>
      <c r="H443" s="37">
        <f t="shared" si="21"/>
        <v>0</v>
      </c>
      <c r="I443" s="1" t="s">
        <v>960</v>
      </c>
    </row>
    <row r="444" spans="1:9" s="46" customFormat="1" ht="13.5">
      <c r="A444" s="32">
        <v>419</v>
      </c>
      <c r="B444" s="42" t="s">
        <v>398</v>
      </c>
      <c r="C444" s="43" t="s">
        <v>89</v>
      </c>
      <c r="D444" s="35">
        <v>220</v>
      </c>
      <c r="E444" s="14"/>
      <c r="F444" s="14"/>
      <c r="G444" s="37">
        <f t="shared" si="20"/>
        <v>0</v>
      </c>
      <c r="H444" s="37">
        <f t="shared" si="21"/>
        <v>0</v>
      </c>
      <c r="I444" s="1" t="s">
        <v>953</v>
      </c>
    </row>
    <row r="445" spans="1:9" s="46" customFormat="1" ht="13.5">
      <c r="A445" s="32">
        <v>420</v>
      </c>
      <c r="B445" s="42" t="s">
        <v>399</v>
      </c>
      <c r="C445" s="43" t="s">
        <v>88</v>
      </c>
      <c r="D445" s="35">
        <v>10</v>
      </c>
      <c r="E445" s="14"/>
      <c r="F445" s="14"/>
      <c r="G445" s="37">
        <f t="shared" si="20"/>
        <v>0</v>
      </c>
      <c r="H445" s="37">
        <f t="shared" si="21"/>
        <v>0</v>
      </c>
      <c r="I445" s="1" t="s">
        <v>953</v>
      </c>
    </row>
    <row r="446" spans="1:9" ht="39.75" customHeight="1">
      <c r="A446" s="32">
        <v>421</v>
      </c>
      <c r="B446" s="42" t="s">
        <v>400</v>
      </c>
      <c r="C446" s="43" t="s">
        <v>88</v>
      </c>
      <c r="D446" s="35">
        <v>7</v>
      </c>
      <c r="E446" s="12"/>
      <c r="F446" s="12"/>
      <c r="G446" s="37">
        <f t="shared" si="20"/>
        <v>0</v>
      </c>
      <c r="H446" s="37">
        <f t="shared" si="21"/>
        <v>0</v>
      </c>
      <c r="I446" s="1"/>
    </row>
    <row r="447" spans="1:9" ht="36.75" customHeight="1">
      <c r="A447" s="32">
        <v>422</v>
      </c>
      <c r="B447" s="42" t="s">
        <v>401</v>
      </c>
      <c r="C447" s="43" t="s">
        <v>88</v>
      </c>
      <c r="D447" s="35">
        <v>2</v>
      </c>
      <c r="E447" s="12"/>
      <c r="F447" s="12"/>
      <c r="G447" s="37">
        <f>+E447+F447</f>
        <v>0</v>
      </c>
      <c r="H447" s="37">
        <f t="shared" si="21"/>
        <v>0</v>
      </c>
      <c r="I447" s="1"/>
    </row>
    <row r="448" spans="1:9" s="46" customFormat="1" ht="27">
      <c r="A448" s="40" t="s">
        <v>402</v>
      </c>
      <c r="B448" s="41" t="s">
        <v>403</v>
      </c>
      <c r="C448" s="53"/>
      <c r="D448" s="45"/>
      <c r="E448" s="14"/>
      <c r="F448" s="14"/>
      <c r="G448" s="54"/>
      <c r="H448" s="54"/>
      <c r="I448" s="2"/>
    </row>
    <row r="449" spans="1:9" ht="27">
      <c r="A449" s="32">
        <v>423</v>
      </c>
      <c r="B449" s="42" t="s">
        <v>404</v>
      </c>
      <c r="C449" s="43" t="s">
        <v>88</v>
      </c>
      <c r="D449" s="35">
        <v>2</v>
      </c>
      <c r="E449" s="12"/>
      <c r="F449" s="12"/>
      <c r="G449" s="37">
        <f>+E449+F449</f>
        <v>0</v>
      </c>
      <c r="H449" s="37">
        <f t="shared" si="21"/>
        <v>0</v>
      </c>
      <c r="I449" s="1"/>
    </row>
    <row r="450" spans="1:9" ht="27">
      <c r="A450" s="58">
        <v>424</v>
      </c>
      <c r="B450" s="59" t="s">
        <v>405</v>
      </c>
      <c r="C450" s="60" t="s">
        <v>88</v>
      </c>
      <c r="D450" s="61">
        <v>2</v>
      </c>
      <c r="E450" s="16"/>
      <c r="F450" s="16"/>
      <c r="G450" s="37">
        <f aca="true" t="shared" si="22" ref="G450:G478">+E450+F450</f>
        <v>0</v>
      </c>
      <c r="H450" s="37">
        <f t="shared" si="21"/>
        <v>0</v>
      </c>
      <c r="I450" s="6"/>
    </row>
    <row r="451" spans="1:9" ht="13.5">
      <c r="A451" s="32">
        <v>425</v>
      </c>
      <c r="B451" s="59" t="s">
        <v>406</v>
      </c>
      <c r="C451" s="60" t="s">
        <v>88</v>
      </c>
      <c r="D451" s="61">
        <v>8</v>
      </c>
      <c r="E451" s="16"/>
      <c r="F451" s="16"/>
      <c r="G451" s="37">
        <f t="shared" si="22"/>
        <v>0</v>
      </c>
      <c r="H451" s="37">
        <f t="shared" si="21"/>
        <v>0</v>
      </c>
      <c r="I451" s="1" t="s">
        <v>960</v>
      </c>
    </row>
    <row r="452" spans="1:9" ht="13.5">
      <c r="A452" s="58">
        <v>426</v>
      </c>
      <c r="B452" s="59" t="s">
        <v>407</v>
      </c>
      <c r="C452" s="60" t="s">
        <v>88</v>
      </c>
      <c r="D452" s="61">
        <v>4</v>
      </c>
      <c r="E452" s="16"/>
      <c r="F452" s="16"/>
      <c r="G452" s="37">
        <f t="shared" si="22"/>
        <v>0</v>
      </c>
      <c r="H452" s="37">
        <f t="shared" si="21"/>
        <v>0</v>
      </c>
      <c r="I452" s="1" t="s">
        <v>960</v>
      </c>
    </row>
    <row r="453" spans="1:9" ht="13.5">
      <c r="A453" s="32">
        <v>427</v>
      </c>
      <c r="B453" s="59" t="s">
        <v>408</v>
      </c>
      <c r="C453" s="60" t="s">
        <v>88</v>
      </c>
      <c r="D453" s="61">
        <v>4</v>
      </c>
      <c r="E453" s="16"/>
      <c r="F453" s="16"/>
      <c r="G453" s="37">
        <f t="shared" si="22"/>
        <v>0</v>
      </c>
      <c r="H453" s="37">
        <f t="shared" si="21"/>
        <v>0</v>
      </c>
      <c r="I453" s="1" t="s">
        <v>960</v>
      </c>
    </row>
    <row r="454" spans="1:9" ht="13.5">
      <c r="A454" s="58">
        <v>428</v>
      </c>
      <c r="B454" s="59" t="s">
        <v>409</v>
      </c>
      <c r="C454" s="60" t="s">
        <v>88</v>
      </c>
      <c r="D454" s="61">
        <v>4</v>
      </c>
      <c r="E454" s="16"/>
      <c r="F454" s="16"/>
      <c r="G454" s="37">
        <f t="shared" si="22"/>
        <v>0</v>
      </c>
      <c r="H454" s="37">
        <f t="shared" si="21"/>
        <v>0</v>
      </c>
      <c r="I454" s="1" t="s">
        <v>960</v>
      </c>
    </row>
    <row r="455" spans="1:9" ht="13.5">
      <c r="A455" s="32">
        <v>429</v>
      </c>
      <c r="B455" s="59" t="s">
        <v>410</v>
      </c>
      <c r="C455" s="60" t="s">
        <v>88</v>
      </c>
      <c r="D455" s="61">
        <v>4</v>
      </c>
      <c r="E455" s="16"/>
      <c r="F455" s="16"/>
      <c r="G455" s="37">
        <f t="shared" si="22"/>
        <v>0</v>
      </c>
      <c r="H455" s="37">
        <f t="shared" si="21"/>
        <v>0</v>
      </c>
      <c r="I455" s="1" t="s">
        <v>960</v>
      </c>
    </row>
    <row r="456" spans="1:9" ht="13.5">
      <c r="A456" s="58">
        <v>430</v>
      </c>
      <c r="B456" s="59" t="s">
        <v>411</v>
      </c>
      <c r="C456" s="60" t="s">
        <v>89</v>
      </c>
      <c r="D456" s="61">
        <v>16</v>
      </c>
      <c r="E456" s="16"/>
      <c r="F456" s="16"/>
      <c r="G456" s="37">
        <f t="shared" si="22"/>
        <v>0</v>
      </c>
      <c r="H456" s="37">
        <f t="shared" si="21"/>
        <v>0</v>
      </c>
      <c r="I456" s="1" t="s">
        <v>919</v>
      </c>
    </row>
    <row r="457" spans="1:9" ht="13.5">
      <c r="A457" s="32">
        <v>431</v>
      </c>
      <c r="B457" s="59" t="s">
        <v>412</v>
      </c>
      <c r="C457" s="60" t="s">
        <v>89</v>
      </c>
      <c r="D457" s="61">
        <v>48</v>
      </c>
      <c r="E457" s="16"/>
      <c r="F457" s="16"/>
      <c r="G457" s="37">
        <f t="shared" si="22"/>
        <v>0</v>
      </c>
      <c r="H457" s="37">
        <f t="shared" si="21"/>
        <v>0</v>
      </c>
      <c r="I457" s="1" t="s">
        <v>919</v>
      </c>
    </row>
    <row r="458" spans="1:9" ht="13.5">
      <c r="A458" s="58">
        <v>432</v>
      </c>
      <c r="B458" s="59" t="s">
        <v>413</v>
      </c>
      <c r="C458" s="60" t="s">
        <v>89</v>
      </c>
      <c r="D458" s="61">
        <v>34</v>
      </c>
      <c r="E458" s="16"/>
      <c r="F458" s="16"/>
      <c r="G458" s="37">
        <f t="shared" si="22"/>
        <v>0</v>
      </c>
      <c r="H458" s="37">
        <f t="shared" si="21"/>
        <v>0</v>
      </c>
      <c r="I458" s="1" t="s">
        <v>919</v>
      </c>
    </row>
    <row r="459" spans="1:9" ht="13.5">
      <c r="A459" s="32">
        <v>433</v>
      </c>
      <c r="B459" s="59" t="s">
        <v>414</v>
      </c>
      <c r="C459" s="60" t="s">
        <v>89</v>
      </c>
      <c r="D459" s="61">
        <v>26</v>
      </c>
      <c r="E459" s="16"/>
      <c r="F459" s="16"/>
      <c r="G459" s="37">
        <f t="shared" si="22"/>
        <v>0</v>
      </c>
      <c r="H459" s="37">
        <f t="shared" si="21"/>
        <v>0</v>
      </c>
      <c r="I459" s="1" t="s">
        <v>919</v>
      </c>
    </row>
    <row r="460" spans="1:9" ht="13.5">
      <c r="A460" s="58">
        <v>434</v>
      </c>
      <c r="B460" s="59" t="s">
        <v>366</v>
      </c>
      <c r="C460" s="60" t="s">
        <v>285</v>
      </c>
      <c r="D460" s="61">
        <v>1</v>
      </c>
      <c r="E460" s="16"/>
      <c r="F460" s="16"/>
      <c r="G460" s="37">
        <f t="shared" si="22"/>
        <v>0</v>
      </c>
      <c r="H460" s="37">
        <f t="shared" si="21"/>
        <v>0</v>
      </c>
      <c r="I460" s="1" t="s">
        <v>960</v>
      </c>
    </row>
    <row r="461" spans="1:9" ht="13.5">
      <c r="A461" s="32">
        <v>435</v>
      </c>
      <c r="B461" s="42" t="s">
        <v>365</v>
      </c>
      <c r="C461" s="43" t="s">
        <v>285</v>
      </c>
      <c r="D461" s="35">
        <v>1</v>
      </c>
      <c r="E461" s="12"/>
      <c r="F461" s="12"/>
      <c r="G461" s="37">
        <f t="shared" si="22"/>
        <v>0</v>
      </c>
      <c r="H461" s="37">
        <f t="shared" si="21"/>
        <v>0</v>
      </c>
      <c r="I461" s="1" t="s">
        <v>960</v>
      </c>
    </row>
    <row r="462" spans="1:9" ht="13.5">
      <c r="A462" s="58">
        <v>436</v>
      </c>
      <c r="B462" s="42" t="s">
        <v>364</v>
      </c>
      <c r="C462" s="43" t="s">
        <v>285</v>
      </c>
      <c r="D462" s="35">
        <v>1</v>
      </c>
      <c r="E462" s="12"/>
      <c r="F462" s="12"/>
      <c r="G462" s="37">
        <f t="shared" si="22"/>
        <v>0</v>
      </c>
      <c r="H462" s="37">
        <f t="shared" si="21"/>
        <v>0</v>
      </c>
      <c r="I462" s="1" t="s">
        <v>960</v>
      </c>
    </row>
    <row r="463" spans="1:9" ht="13.5">
      <c r="A463" s="32">
        <v>437</v>
      </c>
      <c r="B463" s="42" t="s">
        <v>381</v>
      </c>
      <c r="C463" s="43" t="s">
        <v>285</v>
      </c>
      <c r="D463" s="35">
        <v>1</v>
      </c>
      <c r="E463" s="12"/>
      <c r="F463" s="12"/>
      <c r="G463" s="37">
        <f t="shared" si="22"/>
        <v>0</v>
      </c>
      <c r="H463" s="37">
        <f t="shared" si="21"/>
        <v>0</v>
      </c>
      <c r="I463" s="1" t="s">
        <v>960</v>
      </c>
    </row>
    <row r="464" spans="1:9" ht="27">
      <c r="A464" s="58">
        <v>438</v>
      </c>
      <c r="B464" s="42" t="s">
        <v>415</v>
      </c>
      <c r="C464" s="43" t="s">
        <v>89</v>
      </c>
      <c r="D464" s="35">
        <v>16</v>
      </c>
      <c r="E464" s="12"/>
      <c r="F464" s="12"/>
      <c r="G464" s="37">
        <f t="shared" si="22"/>
        <v>0</v>
      </c>
      <c r="H464" s="37">
        <f t="shared" si="21"/>
        <v>0</v>
      </c>
      <c r="I464" s="1" t="s">
        <v>919</v>
      </c>
    </row>
    <row r="465" spans="1:9" ht="27">
      <c r="A465" s="32">
        <v>439</v>
      </c>
      <c r="B465" s="42" t="s">
        <v>416</v>
      </c>
      <c r="C465" s="43" t="s">
        <v>89</v>
      </c>
      <c r="D465" s="35">
        <v>48</v>
      </c>
      <c r="E465" s="12"/>
      <c r="F465" s="12"/>
      <c r="G465" s="37">
        <f t="shared" si="22"/>
        <v>0</v>
      </c>
      <c r="H465" s="37">
        <f t="shared" si="21"/>
        <v>0</v>
      </c>
      <c r="I465" s="1" t="s">
        <v>919</v>
      </c>
    </row>
    <row r="466" spans="1:9" ht="27">
      <c r="A466" s="58">
        <v>440</v>
      </c>
      <c r="B466" s="42" t="s">
        <v>417</v>
      </c>
      <c r="C466" s="43" t="s">
        <v>89</v>
      </c>
      <c r="D466" s="35">
        <v>34</v>
      </c>
      <c r="E466" s="12"/>
      <c r="F466" s="12"/>
      <c r="G466" s="37">
        <f t="shared" si="22"/>
        <v>0</v>
      </c>
      <c r="H466" s="37">
        <f t="shared" si="21"/>
        <v>0</v>
      </c>
      <c r="I466" s="1" t="s">
        <v>919</v>
      </c>
    </row>
    <row r="467" spans="1:9" ht="27">
      <c r="A467" s="32">
        <v>441</v>
      </c>
      <c r="B467" s="42" t="s">
        <v>418</v>
      </c>
      <c r="C467" s="43" t="s">
        <v>89</v>
      </c>
      <c r="D467" s="35">
        <v>26</v>
      </c>
      <c r="E467" s="12"/>
      <c r="F467" s="12"/>
      <c r="G467" s="37">
        <f t="shared" si="22"/>
        <v>0</v>
      </c>
      <c r="H467" s="37">
        <f t="shared" si="21"/>
        <v>0</v>
      </c>
      <c r="I467" s="1" t="s">
        <v>919</v>
      </c>
    </row>
    <row r="468" spans="1:9" ht="13.5">
      <c r="A468" s="58">
        <v>442</v>
      </c>
      <c r="B468" s="42" t="s">
        <v>423</v>
      </c>
      <c r="C468" s="43" t="s">
        <v>87</v>
      </c>
      <c r="D468" s="35">
        <v>30</v>
      </c>
      <c r="E468" s="12"/>
      <c r="F468" s="12"/>
      <c r="G468" s="37">
        <f t="shared" si="22"/>
        <v>0</v>
      </c>
      <c r="H468" s="37">
        <f t="shared" si="21"/>
        <v>0</v>
      </c>
      <c r="I468" s="1" t="s">
        <v>960</v>
      </c>
    </row>
    <row r="469" spans="1:9" ht="13.5">
      <c r="A469" s="32">
        <v>443</v>
      </c>
      <c r="B469" s="42" t="s">
        <v>989</v>
      </c>
      <c r="C469" s="43" t="s">
        <v>89</v>
      </c>
      <c r="D469" s="35">
        <v>124</v>
      </c>
      <c r="E469" s="12"/>
      <c r="F469" s="12"/>
      <c r="G469" s="37">
        <f t="shared" si="22"/>
        <v>0</v>
      </c>
      <c r="H469" s="37">
        <f t="shared" si="21"/>
        <v>0</v>
      </c>
      <c r="I469" s="1" t="s">
        <v>953</v>
      </c>
    </row>
    <row r="470" spans="1:9" ht="13.5">
      <c r="A470" s="58">
        <v>444</v>
      </c>
      <c r="B470" s="42" t="s">
        <v>990</v>
      </c>
      <c r="C470" s="43" t="s">
        <v>88</v>
      </c>
      <c r="D470" s="35">
        <v>4</v>
      </c>
      <c r="E470" s="12"/>
      <c r="F470" s="12"/>
      <c r="G470" s="37">
        <f t="shared" si="22"/>
        <v>0</v>
      </c>
      <c r="H470" s="37">
        <f t="shared" si="21"/>
        <v>0</v>
      </c>
      <c r="I470" s="1" t="s">
        <v>953</v>
      </c>
    </row>
    <row r="471" spans="1:9" ht="39.75" customHeight="1">
      <c r="A471" s="32">
        <v>445</v>
      </c>
      <c r="B471" s="42" t="s">
        <v>400</v>
      </c>
      <c r="C471" s="43" t="s">
        <v>88</v>
      </c>
      <c r="D471" s="35">
        <v>8</v>
      </c>
      <c r="E471" s="12"/>
      <c r="F471" s="12"/>
      <c r="G471" s="37">
        <f t="shared" si="22"/>
        <v>0</v>
      </c>
      <c r="H471" s="37">
        <f t="shared" si="21"/>
        <v>0</v>
      </c>
      <c r="I471" s="1"/>
    </row>
    <row r="472" spans="1:9" ht="38.25" customHeight="1">
      <c r="A472" s="58">
        <v>446</v>
      </c>
      <c r="B472" s="42" t="s">
        <v>401</v>
      </c>
      <c r="C472" s="43" t="s">
        <v>88</v>
      </c>
      <c r="D472" s="35">
        <v>2</v>
      </c>
      <c r="E472" s="12"/>
      <c r="F472" s="12"/>
      <c r="G472" s="37">
        <f t="shared" si="22"/>
        <v>0</v>
      </c>
      <c r="H472" s="37">
        <f>+ROUND(D472*G472,2)</f>
        <v>0</v>
      </c>
      <c r="I472" s="1"/>
    </row>
    <row r="473" spans="1:9" s="46" customFormat="1" ht="13.5">
      <c r="A473" s="40" t="s">
        <v>419</v>
      </c>
      <c r="B473" s="41" t="s">
        <v>420</v>
      </c>
      <c r="C473" s="53"/>
      <c r="D473" s="45"/>
      <c r="E473" s="14"/>
      <c r="F473" s="14"/>
      <c r="G473" s="37"/>
      <c r="H473" s="54"/>
      <c r="I473" s="2"/>
    </row>
    <row r="474" spans="1:9" s="46" customFormat="1" ht="67.5">
      <c r="A474" s="32">
        <v>447</v>
      </c>
      <c r="B474" s="42" t="s">
        <v>970</v>
      </c>
      <c r="C474" s="43" t="s">
        <v>88</v>
      </c>
      <c r="D474" s="35">
        <v>4</v>
      </c>
      <c r="E474" s="14"/>
      <c r="F474" s="14"/>
      <c r="G474" s="37">
        <f t="shared" si="22"/>
        <v>0</v>
      </c>
      <c r="H474" s="37">
        <f>+ROUND(D474*G474,2)</f>
        <v>0</v>
      </c>
      <c r="I474" s="2"/>
    </row>
    <row r="475" spans="1:9" s="46" customFormat="1" ht="40.5">
      <c r="A475" s="32">
        <v>448</v>
      </c>
      <c r="B475" s="42" t="s">
        <v>421</v>
      </c>
      <c r="C475" s="43" t="s">
        <v>89</v>
      </c>
      <c r="D475" s="35">
        <v>58</v>
      </c>
      <c r="E475" s="14"/>
      <c r="F475" s="14"/>
      <c r="G475" s="37">
        <f t="shared" si="22"/>
        <v>0</v>
      </c>
      <c r="H475" s="37">
        <f aca="true" t="shared" si="23" ref="H475:H523">+ROUND(D475*G475,2)</f>
        <v>0</v>
      </c>
      <c r="I475" s="1" t="s">
        <v>919</v>
      </c>
    </row>
    <row r="476" spans="1:9" s="46" customFormat="1" ht="54">
      <c r="A476" s="32">
        <v>449</v>
      </c>
      <c r="B476" s="42" t="s">
        <v>422</v>
      </c>
      <c r="C476" s="43" t="s">
        <v>89</v>
      </c>
      <c r="D476" s="35">
        <v>38</v>
      </c>
      <c r="E476" s="14"/>
      <c r="F476" s="14"/>
      <c r="G476" s="37">
        <f t="shared" si="22"/>
        <v>0</v>
      </c>
      <c r="H476" s="37">
        <f t="shared" si="23"/>
        <v>0</v>
      </c>
      <c r="I476" s="1" t="s">
        <v>919</v>
      </c>
    </row>
    <row r="477" spans="1:9" s="46" customFormat="1" ht="13.5">
      <c r="A477" s="32">
        <v>450</v>
      </c>
      <c r="B477" s="42" t="s">
        <v>423</v>
      </c>
      <c r="C477" s="43" t="s">
        <v>87</v>
      </c>
      <c r="D477" s="35">
        <v>40</v>
      </c>
      <c r="E477" s="14"/>
      <c r="F477" s="14"/>
      <c r="G477" s="37">
        <f t="shared" si="22"/>
        <v>0</v>
      </c>
      <c r="H477" s="37">
        <f t="shared" si="23"/>
        <v>0</v>
      </c>
      <c r="I477" s="1" t="s">
        <v>960</v>
      </c>
    </row>
    <row r="478" spans="1:9" s="46" customFormat="1" ht="40.5">
      <c r="A478" s="32">
        <v>451</v>
      </c>
      <c r="B478" s="42" t="s">
        <v>424</v>
      </c>
      <c r="C478" s="43" t="s">
        <v>88</v>
      </c>
      <c r="D478" s="35">
        <v>2</v>
      </c>
      <c r="E478" s="14"/>
      <c r="F478" s="14"/>
      <c r="G478" s="37">
        <f t="shared" si="22"/>
        <v>0</v>
      </c>
      <c r="H478" s="37">
        <f t="shared" si="23"/>
        <v>0</v>
      </c>
      <c r="I478" s="2"/>
    </row>
    <row r="479" spans="1:9" s="46" customFormat="1" ht="40.5">
      <c r="A479" s="32">
        <v>452</v>
      </c>
      <c r="B479" s="42" t="s">
        <v>425</v>
      </c>
      <c r="C479" s="43" t="s">
        <v>88</v>
      </c>
      <c r="D479" s="35">
        <v>2</v>
      </c>
      <c r="E479" s="14"/>
      <c r="F479" s="14"/>
      <c r="G479" s="37">
        <f>+E479+F479</f>
        <v>0</v>
      </c>
      <c r="H479" s="37">
        <f t="shared" si="23"/>
        <v>0</v>
      </c>
      <c r="I479" s="2"/>
    </row>
    <row r="480" spans="1:9" s="46" customFormat="1" ht="13.5">
      <c r="A480" s="40" t="s">
        <v>426</v>
      </c>
      <c r="B480" s="41" t="s">
        <v>427</v>
      </c>
      <c r="C480" s="53"/>
      <c r="D480" s="45"/>
      <c r="E480" s="14"/>
      <c r="F480" s="14"/>
      <c r="G480" s="54"/>
      <c r="H480" s="37">
        <f t="shared" si="23"/>
        <v>0</v>
      </c>
      <c r="I480" s="2"/>
    </row>
    <row r="481" spans="1:9" ht="40.5">
      <c r="A481" s="32">
        <v>453</v>
      </c>
      <c r="B481" s="42" t="s">
        <v>428</v>
      </c>
      <c r="C481" s="43" t="s">
        <v>88</v>
      </c>
      <c r="D481" s="35">
        <v>2</v>
      </c>
      <c r="E481" s="12"/>
      <c r="F481" s="12"/>
      <c r="G481" s="37">
        <f>+E481+F481</f>
        <v>0</v>
      </c>
      <c r="H481" s="37">
        <f t="shared" si="23"/>
        <v>0</v>
      </c>
      <c r="I481" s="1" t="s">
        <v>919</v>
      </c>
    </row>
    <row r="482" spans="1:9" ht="54">
      <c r="A482" s="32">
        <v>454</v>
      </c>
      <c r="B482" s="42" t="s">
        <v>971</v>
      </c>
      <c r="C482" s="43" t="s">
        <v>88</v>
      </c>
      <c r="D482" s="35">
        <v>1</v>
      </c>
      <c r="E482" s="12"/>
      <c r="F482" s="12"/>
      <c r="G482" s="37">
        <f aca="true" t="shared" si="24" ref="G482:G523">+E482+F482</f>
        <v>0</v>
      </c>
      <c r="H482" s="37">
        <f t="shared" si="23"/>
        <v>0</v>
      </c>
      <c r="I482" s="1"/>
    </row>
    <row r="483" spans="1:9" ht="54">
      <c r="A483" s="32">
        <v>455</v>
      </c>
      <c r="B483" s="42" t="s">
        <v>972</v>
      </c>
      <c r="C483" s="43" t="s">
        <v>88</v>
      </c>
      <c r="D483" s="35">
        <v>1</v>
      </c>
      <c r="E483" s="12"/>
      <c r="F483" s="12"/>
      <c r="G483" s="37">
        <f t="shared" si="24"/>
        <v>0</v>
      </c>
      <c r="H483" s="37">
        <f t="shared" si="23"/>
        <v>0</v>
      </c>
      <c r="I483" s="1"/>
    </row>
    <row r="484" spans="1:9" ht="54">
      <c r="A484" s="32">
        <v>456</v>
      </c>
      <c r="B484" s="42" t="s">
        <v>429</v>
      </c>
      <c r="C484" s="43" t="s">
        <v>88</v>
      </c>
      <c r="D484" s="35">
        <v>1</v>
      </c>
      <c r="E484" s="12"/>
      <c r="F484" s="12"/>
      <c r="G484" s="37">
        <f t="shared" si="24"/>
        <v>0</v>
      </c>
      <c r="H484" s="37">
        <f t="shared" si="23"/>
        <v>0</v>
      </c>
      <c r="I484" s="1"/>
    </row>
    <row r="485" spans="1:9" ht="54">
      <c r="A485" s="32">
        <v>457</v>
      </c>
      <c r="B485" s="42" t="s">
        <v>430</v>
      </c>
      <c r="C485" s="43" t="s">
        <v>88</v>
      </c>
      <c r="D485" s="35">
        <v>1</v>
      </c>
      <c r="E485" s="12"/>
      <c r="F485" s="12"/>
      <c r="G485" s="37">
        <f t="shared" si="24"/>
        <v>0</v>
      </c>
      <c r="H485" s="37">
        <f t="shared" si="23"/>
        <v>0</v>
      </c>
      <c r="I485" s="1"/>
    </row>
    <row r="486" spans="1:9" ht="27">
      <c r="A486" s="32">
        <v>458</v>
      </c>
      <c r="B486" s="42" t="s">
        <v>431</v>
      </c>
      <c r="C486" s="43" t="s">
        <v>88</v>
      </c>
      <c r="D486" s="35">
        <v>1</v>
      </c>
      <c r="E486" s="12"/>
      <c r="F486" s="12"/>
      <c r="G486" s="37">
        <f t="shared" si="24"/>
        <v>0</v>
      </c>
      <c r="H486" s="37">
        <f t="shared" si="23"/>
        <v>0</v>
      </c>
      <c r="I486" s="1"/>
    </row>
    <row r="487" spans="1:9" ht="27">
      <c r="A487" s="32">
        <v>459</v>
      </c>
      <c r="B487" s="42" t="s">
        <v>432</v>
      </c>
      <c r="C487" s="43" t="s">
        <v>88</v>
      </c>
      <c r="D487" s="35">
        <v>1</v>
      </c>
      <c r="E487" s="12"/>
      <c r="F487" s="12"/>
      <c r="G487" s="37">
        <f t="shared" si="24"/>
        <v>0</v>
      </c>
      <c r="H487" s="37">
        <f t="shared" si="23"/>
        <v>0</v>
      </c>
      <c r="I487" s="1"/>
    </row>
    <row r="488" spans="1:9" ht="27">
      <c r="A488" s="32">
        <v>460</v>
      </c>
      <c r="B488" s="42" t="s">
        <v>433</v>
      </c>
      <c r="C488" s="43" t="s">
        <v>88</v>
      </c>
      <c r="D488" s="35">
        <v>12</v>
      </c>
      <c r="E488" s="12"/>
      <c r="F488" s="12"/>
      <c r="G488" s="37">
        <f t="shared" si="24"/>
        <v>0</v>
      </c>
      <c r="H488" s="37">
        <f t="shared" si="23"/>
        <v>0</v>
      </c>
      <c r="I488" s="1" t="s">
        <v>919</v>
      </c>
    </row>
    <row r="489" spans="1:9" ht="27">
      <c r="A489" s="32">
        <v>461</v>
      </c>
      <c r="B489" s="42" t="s">
        <v>434</v>
      </c>
      <c r="C489" s="43" t="s">
        <v>88</v>
      </c>
      <c r="D489" s="35">
        <v>2</v>
      </c>
      <c r="E489" s="12"/>
      <c r="F489" s="12"/>
      <c r="G489" s="37">
        <f t="shared" si="24"/>
        <v>0</v>
      </c>
      <c r="H489" s="37">
        <f t="shared" si="23"/>
        <v>0</v>
      </c>
      <c r="I489" s="1" t="s">
        <v>919</v>
      </c>
    </row>
    <row r="490" spans="1:9" ht="27">
      <c r="A490" s="32">
        <v>462</v>
      </c>
      <c r="B490" s="42" t="s">
        <v>435</v>
      </c>
      <c r="C490" s="43" t="s">
        <v>88</v>
      </c>
      <c r="D490" s="35">
        <v>10</v>
      </c>
      <c r="E490" s="12"/>
      <c r="F490" s="12"/>
      <c r="G490" s="37">
        <f t="shared" si="24"/>
        <v>0</v>
      </c>
      <c r="H490" s="37">
        <f t="shared" si="23"/>
        <v>0</v>
      </c>
      <c r="I490" s="1" t="s">
        <v>960</v>
      </c>
    </row>
    <row r="491" spans="1:9" ht="13.5">
      <c r="A491" s="32">
        <v>463</v>
      </c>
      <c r="B491" s="42" t="s">
        <v>436</v>
      </c>
      <c r="C491" s="43" t="s">
        <v>88</v>
      </c>
      <c r="D491" s="35">
        <v>1</v>
      </c>
      <c r="E491" s="12"/>
      <c r="F491" s="12"/>
      <c r="G491" s="37">
        <f t="shared" si="24"/>
        <v>0</v>
      </c>
      <c r="H491" s="37">
        <f t="shared" si="23"/>
        <v>0</v>
      </c>
      <c r="I491" s="1" t="s">
        <v>960</v>
      </c>
    </row>
    <row r="492" spans="1:9" ht="13.5">
      <c r="A492" s="32">
        <v>464</v>
      </c>
      <c r="B492" s="42" t="s">
        <v>437</v>
      </c>
      <c r="C492" s="43" t="s">
        <v>88</v>
      </c>
      <c r="D492" s="35">
        <v>1</v>
      </c>
      <c r="E492" s="12"/>
      <c r="F492" s="12"/>
      <c r="G492" s="37">
        <f t="shared" si="24"/>
        <v>0</v>
      </c>
      <c r="H492" s="37">
        <f t="shared" si="23"/>
        <v>0</v>
      </c>
      <c r="I492" s="1" t="s">
        <v>960</v>
      </c>
    </row>
    <row r="493" spans="1:9" ht="13.5">
      <c r="A493" s="32">
        <v>465</v>
      </c>
      <c r="B493" s="42" t="s">
        <v>438</v>
      </c>
      <c r="C493" s="43" t="s">
        <v>88</v>
      </c>
      <c r="D493" s="35">
        <v>1</v>
      </c>
      <c r="E493" s="12"/>
      <c r="F493" s="12"/>
      <c r="G493" s="37">
        <f t="shared" si="24"/>
        <v>0</v>
      </c>
      <c r="H493" s="37">
        <f t="shared" si="23"/>
        <v>0</v>
      </c>
      <c r="I493" s="1" t="s">
        <v>960</v>
      </c>
    </row>
    <row r="494" spans="1:9" ht="13.5">
      <c r="A494" s="32">
        <v>466</v>
      </c>
      <c r="B494" s="42" t="s">
        <v>439</v>
      </c>
      <c r="C494" s="43" t="s">
        <v>88</v>
      </c>
      <c r="D494" s="35">
        <v>1</v>
      </c>
      <c r="E494" s="12"/>
      <c r="F494" s="12"/>
      <c r="G494" s="37">
        <f t="shared" si="24"/>
        <v>0</v>
      </c>
      <c r="H494" s="37">
        <f t="shared" si="23"/>
        <v>0</v>
      </c>
      <c r="I494" s="1" t="s">
        <v>960</v>
      </c>
    </row>
    <row r="495" spans="1:9" ht="13.5">
      <c r="A495" s="32">
        <v>467</v>
      </c>
      <c r="B495" s="42" t="s">
        <v>440</v>
      </c>
      <c r="C495" s="43" t="s">
        <v>88</v>
      </c>
      <c r="D495" s="35">
        <v>1</v>
      </c>
      <c r="E495" s="12"/>
      <c r="F495" s="12"/>
      <c r="G495" s="37">
        <f t="shared" si="24"/>
        <v>0</v>
      </c>
      <c r="H495" s="37">
        <f t="shared" si="23"/>
        <v>0</v>
      </c>
      <c r="I495" s="1" t="s">
        <v>960</v>
      </c>
    </row>
    <row r="496" spans="1:9" ht="13.5">
      <c r="A496" s="32">
        <v>468</v>
      </c>
      <c r="B496" s="42" t="s">
        <v>441</v>
      </c>
      <c r="C496" s="43" t="s">
        <v>88</v>
      </c>
      <c r="D496" s="35">
        <v>1</v>
      </c>
      <c r="E496" s="12"/>
      <c r="F496" s="12"/>
      <c r="G496" s="37">
        <f t="shared" si="24"/>
        <v>0</v>
      </c>
      <c r="H496" s="37">
        <f t="shared" si="23"/>
        <v>0</v>
      </c>
      <c r="I496" s="1" t="s">
        <v>960</v>
      </c>
    </row>
    <row r="497" spans="1:9" ht="13.5">
      <c r="A497" s="32">
        <v>469</v>
      </c>
      <c r="B497" s="42" t="s">
        <v>442</v>
      </c>
      <c r="C497" s="43" t="s">
        <v>88</v>
      </c>
      <c r="D497" s="35">
        <v>1</v>
      </c>
      <c r="E497" s="12"/>
      <c r="F497" s="12"/>
      <c r="G497" s="37">
        <f t="shared" si="24"/>
        <v>0</v>
      </c>
      <c r="H497" s="37">
        <f t="shared" si="23"/>
        <v>0</v>
      </c>
      <c r="I497" s="1" t="s">
        <v>960</v>
      </c>
    </row>
    <row r="498" spans="1:9" ht="13.5">
      <c r="A498" s="32">
        <v>470</v>
      </c>
      <c r="B498" s="42" t="s">
        <v>443</v>
      </c>
      <c r="C498" s="43" t="s">
        <v>88</v>
      </c>
      <c r="D498" s="35">
        <v>1</v>
      </c>
      <c r="E498" s="12"/>
      <c r="F498" s="12"/>
      <c r="G498" s="37">
        <f t="shared" si="24"/>
        <v>0</v>
      </c>
      <c r="H498" s="37">
        <f t="shared" si="23"/>
        <v>0</v>
      </c>
      <c r="I498" s="1" t="s">
        <v>960</v>
      </c>
    </row>
    <row r="499" spans="1:9" ht="13.5">
      <c r="A499" s="32">
        <v>471</v>
      </c>
      <c r="B499" s="42" t="s">
        <v>444</v>
      </c>
      <c r="C499" s="43" t="s">
        <v>88</v>
      </c>
      <c r="D499" s="35">
        <v>4</v>
      </c>
      <c r="E499" s="12"/>
      <c r="F499" s="12"/>
      <c r="G499" s="37">
        <f t="shared" si="24"/>
        <v>0</v>
      </c>
      <c r="H499" s="37">
        <f t="shared" si="23"/>
        <v>0</v>
      </c>
      <c r="I499" s="1" t="s">
        <v>960</v>
      </c>
    </row>
    <row r="500" spans="1:9" ht="13.5">
      <c r="A500" s="32">
        <v>472</v>
      </c>
      <c r="B500" s="42" t="s">
        <v>445</v>
      </c>
      <c r="C500" s="43" t="s">
        <v>88</v>
      </c>
      <c r="D500" s="35">
        <v>5</v>
      </c>
      <c r="E500" s="12"/>
      <c r="F500" s="12"/>
      <c r="G500" s="37">
        <f t="shared" si="24"/>
        <v>0</v>
      </c>
      <c r="H500" s="37">
        <f t="shared" si="23"/>
        <v>0</v>
      </c>
      <c r="I500" s="1" t="s">
        <v>960</v>
      </c>
    </row>
    <row r="501" spans="1:9" ht="13.5">
      <c r="A501" s="32">
        <v>473</v>
      </c>
      <c r="B501" s="42" t="s">
        <v>446</v>
      </c>
      <c r="C501" s="43" t="s">
        <v>88</v>
      </c>
      <c r="D501" s="35">
        <v>3</v>
      </c>
      <c r="E501" s="12"/>
      <c r="F501" s="12"/>
      <c r="G501" s="37">
        <f t="shared" si="24"/>
        <v>0</v>
      </c>
      <c r="H501" s="37">
        <f t="shared" si="23"/>
        <v>0</v>
      </c>
      <c r="I501" s="1" t="s">
        <v>960</v>
      </c>
    </row>
    <row r="502" spans="1:9" ht="13.5">
      <c r="A502" s="32">
        <v>474</v>
      </c>
      <c r="B502" s="42" t="s">
        <v>447</v>
      </c>
      <c r="C502" s="43" t="s">
        <v>88</v>
      </c>
      <c r="D502" s="35">
        <v>3</v>
      </c>
      <c r="E502" s="12"/>
      <c r="F502" s="12"/>
      <c r="G502" s="37">
        <f t="shared" si="24"/>
        <v>0</v>
      </c>
      <c r="H502" s="37">
        <f t="shared" si="23"/>
        <v>0</v>
      </c>
      <c r="I502" s="1" t="s">
        <v>960</v>
      </c>
    </row>
    <row r="503" spans="1:9" ht="13.5">
      <c r="A503" s="32">
        <v>475</v>
      </c>
      <c r="B503" s="42" t="s">
        <v>448</v>
      </c>
      <c r="C503" s="43" t="s">
        <v>88</v>
      </c>
      <c r="D503" s="35">
        <v>3</v>
      </c>
      <c r="E503" s="12"/>
      <c r="F503" s="12"/>
      <c r="G503" s="37">
        <f t="shared" si="24"/>
        <v>0</v>
      </c>
      <c r="H503" s="37">
        <f t="shared" si="23"/>
        <v>0</v>
      </c>
      <c r="I503" s="1" t="s">
        <v>960</v>
      </c>
    </row>
    <row r="504" spans="1:9" ht="13.5">
      <c r="A504" s="32">
        <v>476</v>
      </c>
      <c r="B504" s="42" t="s">
        <v>449</v>
      </c>
      <c r="C504" s="43" t="s">
        <v>88</v>
      </c>
      <c r="D504" s="35">
        <v>2</v>
      </c>
      <c r="E504" s="12"/>
      <c r="F504" s="12"/>
      <c r="G504" s="37">
        <f t="shared" si="24"/>
        <v>0</v>
      </c>
      <c r="H504" s="37">
        <f t="shared" si="23"/>
        <v>0</v>
      </c>
      <c r="I504" s="1" t="s">
        <v>960</v>
      </c>
    </row>
    <row r="505" spans="1:9" ht="13.5">
      <c r="A505" s="32">
        <v>477</v>
      </c>
      <c r="B505" s="42" t="s">
        <v>450</v>
      </c>
      <c r="C505" s="43" t="s">
        <v>88</v>
      </c>
      <c r="D505" s="35">
        <v>4</v>
      </c>
      <c r="E505" s="12"/>
      <c r="F505" s="12"/>
      <c r="G505" s="37">
        <f t="shared" si="24"/>
        <v>0</v>
      </c>
      <c r="H505" s="37">
        <f t="shared" si="23"/>
        <v>0</v>
      </c>
      <c r="I505" s="1" t="s">
        <v>960</v>
      </c>
    </row>
    <row r="506" spans="1:9" ht="13.5">
      <c r="A506" s="32">
        <v>478</v>
      </c>
      <c r="B506" s="42" t="s">
        <v>451</v>
      </c>
      <c r="C506" s="43" t="s">
        <v>88</v>
      </c>
      <c r="D506" s="35">
        <v>4</v>
      </c>
      <c r="E506" s="12"/>
      <c r="F506" s="12"/>
      <c r="G506" s="37">
        <f t="shared" si="24"/>
        <v>0</v>
      </c>
      <c r="H506" s="37">
        <f t="shared" si="23"/>
        <v>0</v>
      </c>
      <c r="I506" s="1" t="s">
        <v>960</v>
      </c>
    </row>
    <row r="507" spans="1:9" ht="13.5">
      <c r="A507" s="32">
        <v>479</v>
      </c>
      <c r="B507" s="42" t="s">
        <v>452</v>
      </c>
      <c r="C507" s="43" t="s">
        <v>88</v>
      </c>
      <c r="D507" s="35">
        <v>4</v>
      </c>
      <c r="E507" s="12"/>
      <c r="F507" s="12"/>
      <c r="G507" s="37">
        <f t="shared" si="24"/>
        <v>0</v>
      </c>
      <c r="H507" s="37">
        <f t="shared" si="23"/>
        <v>0</v>
      </c>
      <c r="I507" s="1" t="s">
        <v>960</v>
      </c>
    </row>
    <row r="508" spans="1:9" ht="13.5">
      <c r="A508" s="32">
        <v>480</v>
      </c>
      <c r="B508" s="42" t="s">
        <v>453</v>
      </c>
      <c r="C508" s="43" t="s">
        <v>88</v>
      </c>
      <c r="D508" s="35">
        <v>4</v>
      </c>
      <c r="E508" s="12"/>
      <c r="F508" s="12"/>
      <c r="G508" s="37">
        <f t="shared" si="24"/>
        <v>0</v>
      </c>
      <c r="H508" s="37">
        <f t="shared" si="23"/>
        <v>0</v>
      </c>
      <c r="I508" s="1" t="s">
        <v>960</v>
      </c>
    </row>
    <row r="509" spans="1:9" ht="13.5">
      <c r="A509" s="32">
        <v>481</v>
      </c>
      <c r="B509" s="42" t="s">
        <v>454</v>
      </c>
      <c r="C509" s="43" t="s">
        <v>88</v>
      </c>
      <c r="D509" s="35">
        <v>8</v>
      </c>
      <c r="E509" s="12"/>
      <c r="F509" s="12"/>
      <c r="G509" s="37">
        <f t="shared" si="24"/>
        <v>0</v>
      </c>
      <c r="H509" s="37">
        <f t="shared" si="23"/>
        <v>0</v>
      </c>
      <c r="I509" s="1" t="s">
        <v>960</v>
      </c>
    </row>
    <row r="510" spans="1:9" ht="13.5">
      <c r="A510" s="32">
        <v>482</v>
      </c>
      <c r="B510" s="42" t="s">
        <v>455</v>
      </c>
      <c r="C510" s="43" t="s">
        <v>88</v>
      </c>
      <c r="D510" s="35">
        <v>10</v>
      </c>
      <c r="E510" s="12"/>
      <c r="F510" s="12"/>
      <c r="G510" s="37">
        <f t="shared" si="24"/>
        <v>0</v>
      </c>
      <c r="H510" s="37">
        <f t="shared" si="23"/>
        <v>0</v>
      </c>
      <c r="I510" s="1" t="s">
        <v>960</v>
      </c>
    </row>
    <row r="511" spans="1:9" ht="13.5">
      <c r="A511" s="32">
        <v>483</v>
      </c>
      <c r="B511" s="42" t="s">
        <v>456</v>
      </c>
      <c r="C511" s="43" t="s">
        <v>88</v>
      </c>
      <c r="D511" s="35">
        <v>6</v>
      </c>
      <c r="E511" s="12"/>
      <c r="F511" s="12"/>
      <c r="G511" s="37">
        <f t="shared" si="24"/>
        <v>0</v>
      </c>
      <c r="H511" s="37">
        <f t="shared" si="23"/>
        <v>0</v>
      </c>
      <c r="I511" s="1" t="s">
        <v>960</v>
      </c>
    </row>
    <row r="512" spans="1:9" ht="13.5">
      <c r="A512" s="32">
        <v>484</v>
      </c>
      <c r="B512" s="42" t="s">
        <v>457</v>
      </c>
      <c r="C512" s="43" t="s">
        <v>88</v>
      </c>
      <c r="D512" s="35">
        <v>6</v>
      </c>
      <c r="E512" s="12"/>
      <c r="F512" s="12"/>
      <c r="G512" s="37">
        <f t="shared" si="24"/>
        <v>0</v>
      </c>
      <c r="H512" s="37">
        <f t="shared" si="23"/>
        <v>0</v>
      </c>
      <c r="I512" s="1" t="s">
        <v>960</v>
      </c>
    </row>
    <row r="513" spans="1:9" ht="13.5">
      <c r="A513" s="32">
        <v>485</v>
      </c>
      <c r="B513" s="42" t="s">
        <v>458</v>
      </c>
      <c r="C513" s="43" t="s">
        <v>88</v>
      </c>
      <c r="D513" s="35">
        <v>6</v>
      </c>
      <c r="E513" s="12"/>
      <c r="F513" s="12"/>
      <c r="G513" s="37">
        <f t="shared" si="24"/>
        <v>0</v>
      </c>
      <c r="H513" s="37">
        <f t="shared" si="23"/>
        <v>0</v>
      </c>
      <c r="I513" s="1" t="s">
        <v>960</v>
      </c>
    </row>
    <row r="514" spans="1:9" ht="13.5">
      <c r="A514" s="32">
        <v>486</v>
      </c>
      <c r="B514" s="42" t="s">
        <v>459</v>
      </c>
      <c r="C514" s="43" t="s">
        <v>88</v>
      </c>
      <c r="D514" s="35">
        <v>4</v>
      </c>
      <c r="E514" s="12"/>
      <c r="F514" s="12"/>
      <c r="G514" s="37">
        <f t="shared" si="24"/>
        <v>0</v>
      </c>
      <c r="H514" s="37">
        <f t="shared" si="23"/>
        <v>0</v>
      </c>
      <c r="I514" s="1" t="s">
        <v>960</v>
      </c>
    </row>
    <row r="515" spans="1:9" ht="13.5">
      <c r="A515" s="32">
        <v>487</v>
      </c>
      <c r="B515" s="42" t="s">
        <v>460</v>
      </c>
      <c r="C515" s="43" t="s">
        <v>89</v>
      </c>
      <c r="D515" s="35">
        <v>4</v>
      </c>
      <c r="E515" s="12"/>
      <c r="F515" s="12"/>
      <c r="G515" s="37">
        <f t="shared" si="24"/>
        <v>0</v>
      </c>
      <c r="H515" s="37">
        <f t="shared" si="23"/>
        <v>0</v>
      </c>
      <c r="I515" s="1" t="s">
        <v>960</v>
      </c>
    </row>
    <row r="516" spans="1:9" ht="13.5">
      <c r="A516" s="32">
        <v>488</v>
      </c>
      <c r="B516" s="42" t="s">
        <v>461</v>
      </c>
      <c r="C516" s="43" t="s">
        <v>89</v>
      </c>
      <c r="D516" s="35">
        <v>20</v>
      </c>
      <c r="E516" s="12"/>
      <c r="F516" s="12"/>
      <c r="G516" s="37">
        <f t="shared" si="24"/>
        <v>0</v>
      </c>
      <c r="H516" s="37">
        <f t="shared" si="23"/>
        <v>0</v>
      </c>
      <c r="I516" s="1" t="s">
        <v>960</v>
      </c>
    </row>
    <row r="517" spans="1:9" ht="13.5">
      <c r="A517" s="32">
        <v>489</v>
      </c>
      <c r="B517" s="42" t="s">
        <v>462</v>
      </c>
      <c r="C517" s="43" t="s">
        <v>88</v>
      </c>
      <c r="D517" s="35">
        <v>10</v>
      </c>
      <c r="E517" s="12"/>
      <c r="F517" s="12"/>
      <c r="G517" s="37">
        <f t="shared" si="24"/>
        <v>0</v>
      </c>
      <c r="H517" s="37">
        <f t="shared" si="23"/>
        <v>0</v>
      </c>
      <c r="I517" s="1" t="s">
        <v>960</v>
      </c>
    </row>
    <row r="518" spans="1:9" ht="40.5">
      <c r="A518" s="32">
        <v>490</v>
      </c>
      <c r="B518" s="59" t="s">
        <v>371</v>
      </c>
      <c r="C518" s="60" t="s">
        <v>89</v>
      </c>
      <c r="D518" s="61">
        <v>4</v>
      </c>
      <c r="E518" s="16"/>
      <c r="F518" s="16"/>
      <c r="G518" s="37">
        <f t="shared" si="24"/>
        <v>0</v>
      </c>
      <c r="H518" s="37">
        <f t="shared" si="23"/>
        <v>0</v>
      </c>
      <c r="I518" s="1" t="s">
        <v>919</v>
      </c>
    </row>
    <row r="519" spans="1:9" ht="40.5">
      <c r="A519" s="32">
        <v>491</v>
      </c>
      <c r="B519" s="59" t="s">
        <v>463</v>
      </c>
      <c r="C519" s="60" t="s">
        <v>89</v>
      </c>
      <c r="D519" s="61">
        <v>20</v>
      </c>
      <c r="E519" s="16"/>
      <c r="F519" s="16"/>
      <c r="G519" s="37">
        <f t="shared" si="24"/>
        <v>0</v>
      </c>
      <c r="H519" s="37">
        <f t="shared" si="23"/>
        <v>0</v>
      </c>
      <c r="I519" s="1" t="s">
        <v>919</v>
      </c>
    </row>
    <row r="520" spans="1:9" ht="40.5">
      <c r="A520" s="32">
        <v>492</v>
      </c>
      <c r="B520" s="59" t="s">
        <v>464</v>
      </c>
      <c r="C520" s="60" t="s">
        <v>90</v>
      </c>
      <c r="D520" s="61">
        <v>4</v>
      </c>
      <c r="E520" s="16"/>
      <c r="F520" s="16"/>
      <c r="G520" s="37">
        <f t="shared" si="24"/>
        <v>0</v>
      </c>
      <c r="H520" s="37">
        <f t="shared" si="23"/>
        <v>0</v>
      </c>
      <c r="I520" s="1" t="s">
        <v>919</v>
      </c>
    </row>
    <row r="521" spans="1:9" ht="27">
      <c r="A521" s="32">
        <v>493</v>
      </c>
      <c r="B521" s="59" t="s">
        <v>384</v>
      </c>
      <c r="C521" s="60" t="s">
        <v>87</v>
      </c>
      <c r="D521" s="61">
        <v>34</v>
      </c>
      <c r="E521" s="16"/>
      <c r="F521" s="16"/>
      <c r="G521" s="37">
        <f t="shared" si="24"/>
        <v>0</v>
      </c>
      <c r="H521" s="37">
        <f t="shared" si="23"/>
        <v>0</v>
      </c>
      <c r="I521" s="1" t="s">
        <v>960</v>
      </c>
    </row>
    <row r="522" spans="1:9" ht="13.5">
      <c r="A522" s="32">
        <v>494</v>
      </c>
      <c r="B522" s="59" t="s">
        <v>465</v>
      </c>
      <c r="C522" s="60" t="s">
        <v>89</v>
      </c>
      <c r="D522" s="61">
        <v>24</v>
      </c>
      <c r="E522" s="16"/>
      <c r="F522" s="16"/>
      <c r="G522" s="37">
        <f t="shared" si="24"/>
        <v>0</v>
      </c>
      <c r="H522" s="37">
        <f t="shared" si="23"/>
        <v>0</v>
      </c>
      <c r="I522" s="6" t="s">
        <v>953</v>
      </c>
    </row>
    <row r="523" spans="1:9" ht="40.5">
      <c r="A523" s="32">
        <v>495</v>
      </c>
      <c r="B523" s="59" t="s">
        <v>466</v>
      </c>
      <c r="C523" s="60" t="s">
        <v>88</v>
      </c>
      <c r="D523" s="61">
        <v>1</v>
      </c>
      <c r="E523" s="16"/>
      <c r="F523" s="16"/>
      <c r="G523" s="37">
        <f t="shared" si="24"/>
        <v>0</v>
      </c>
      <c r="H523" s="37">
        <f t="shared" si="23"/>
        <v>0</v>
      </c>
      <c r="I523" s="6"/>
    </row>
    <row r="524" spans="1:9" ht="13.5">
      <c r="A524" s="32">
        <v>496</v>
      </c>
      <c r="B524" s="59" t="s">
        <v>467</v>
      </c>
      <c r="C524" s="60" t="s">
        <v>88</v>
      </c>
      <c r="D524" s="61">
        <v>1</v>
      </c>
      <c r="E524" s="16"/>
      <c r="F524" s="16"/>
      <c r="G524" s="37">
        <f>+E524+F524</f>
        <v>0</v>
      </c>
      <c r="H524" s="37">
        <f>+ROUND(D524*G524,2)</f>
        <v>0</v>
      </c>
      <c r="I524" s="1" t="s">
        <v>919</v>
      </c>
    </row>
    <row r="525" spans="1:9" s="46" customFormat="1" ht="13.5">
      <c r="A525" s="63" t="s">
        <v>468</v>
      </c>
      <c r="B525" s="64" t="s">
        <v>469</v>
      </c>
      <c r="C525" s="65"/>
      <c r="D525" s="66"/>
      <c r="E525" s="17"/>
      <c r="F525" s="17"/>
      <c r="G525" s="37"/>
      <c r="H525" s="37"/>
      <c r="I525" s="7"/>
    </row>
    <row r="526" spans="1:9" ht="27">
      <c r="A526" s="58">
        <v>497</v>
      </c>
      <c r="B526" s="59" t="s">
        <v>470</v>
      </c>
      <c r="C526" s="60" t="s">
        <v>88</v>
      </c>
      <c r="D526" s="61">
        <v>1</v>
      </c>
      <c r="E526" s="16"/>
      <c r="F526" s="16"/>
      <c r="G526" s="37">
        <f aca="true" t="shared" si="25" ref="G526:G545">+E526+F526</f>
        <v>0</v>
      </c>
      <c r="H526" s="37">
        <f aca="true" t="shared" si="26" ref="H526:H545">+ROUND(D526*G526,2)</f>
        <v>0</v>
      </c>
      <c r="I526" s="6"/>
    </row>
    <row r="527" spans="1:9" ht="27">
      <c r="A527" s="58">
        <v>498</v>
      </c>
      <c r="B527" s="59" t="s">
        <v>471</v>
      </c>
      <c r="C527" s="60" t="s">
        <v>88</v>
      </c>
      <c r="D527" s="61">
        <v>2</v>
      </c>
      <c r="E527" s="16"/>
      <c r="F527" s="16"/>
      <c r="G527" s="37">
        <f t="shared" si="25"/>
        <v>0</v>
      </c>
      <c r="H527" s="37">
        <f t="shared" si="26"/>
        <v>0</v>
      </c>
      <c r="I527" s="6"/>
    </row>
    <row r="528" spans="1:9" ht="94.5">
      <c r="A528" s="58">
        <v>499</v>
      </c>
      <c r="B528" s="59" t="s">
        <v>973</v>
      </c>
      <c r="C528" s="60" t="s">
        <v>88</v>
      </c>
      <c r="D528" s="61">
        <v>1</v>
      </c>
      <c r="E528" s="16"/>
      <c r="F528" s="16"/>
      <c r="G528" s="37">
        <f t="shared" si="25"/>
        <v>0</v>
      </c>
      <c r="H528" s="37">
        <f t="shared" si="26"/>
        <v>0</v>
      </c>
      <c r="I528" s="6"/>
    </row>
    <row r="529" spans="1:9" ht="94.5">
      <c r="A529" s="58">
        <v>500</v>
      </c>
      <c r="B529" s="59" t="s">
        <v>974</v>
      </c>
      <c r="C529" s="60" t="s">
        <v>88</v>
      </c>
      <c r="D529" s="61">
        <v>1</v>
      </c>
      <c r="E529" s="16"/>
      <c r="F529" s="16"/>
      <c r="G529" s="37">
        <f t="shared" si="25"/>
        <v>0</v>
      </c>
      <c r="H529" s="37">
        <f t="shared" si="26"/>
        <v>0</v>
      </c>
      <c r="I529" s="6"/>
    </row>
    <row r="530" spans="1:9" ht="27">
      <c r="A530" s="58">
        <v>501</v>
      </c>
      <c r="B530" s="59" t="s">
        <v>472</v>
      </c>
      <c r="C530" s="60" t="s">
        <v>88</v>
      </c>
      <c r="D530" s="61">
        <v>1</v>
      </c>
      <c r="E530" s="16"/>
      <c r="F530" s="16"/>
      <c r="G530" s="37">
        <f t="shared" si="25"/>
        <v>0</v>
      </c>
      <c r="H530" s="37">
        <f t="shared" si="26"/>
        <v>0</v>
      </c>
      <c r="I530" s="6"/>
    </row>
    <row r="531" spans="1:9" ht="27">
      <c r="A531" s="58">
        <v>502</v>
      </c>
      <c r="B531" s="59" t="s">
        <v>473</v>
      </c>
      <c r="C531" s="60" t="s">
        <v>88</v>
      </c>
      <c r="D531" s="61">
        <v>2</v>
      </c>
      <c r="E531" s="16"/>
      <c r="F531" s="16"/>
      <c r="G531" s="37">
        <f t="shared" si="25"/>
        <v>0</v>
      </c>
      <c r="H531" s="37">
        <f t="shared" si="26"/>
        <v>0</v>
      </c>
      <c r="I531" s="6"/>
    </row>
    <row r="532" spans="1:9" ht="40.5">
      <c r="A532" s="58">
        <v>503</v>
      </c>
      <c r="B532" s="59" t="s">
        <v>474</v>
      </c>
      <c r="C532" s="60" t="s">
        <v>88</v>
      </c>
      <c r="D532" s="61">
        <v>69</v>
      </c>
      <c r="E532" s="16"/>
      <c r="F532" s="16"/>
      <c r="G532" s="37">
        <f t="shared" si="25"/>
        <v>0</v>
      </c>
      <c r="H532" s="37">
        <f t="shared" si="26"/>
        <v>0</v>
      </c>
      <c r="I532" s="6"/>
    </row>
    <row r="533" spans="1:9" ht="94.5">
      <c r="A533" s="58">
        <v>504</v>
      </c>
      <c r="B533" s="59" t="s">
        <v>975</v>
      </c>
      <c r="C533" s="60" t="s">
        <v>88</v>
      </c>
      <c r="D533" s="61">
        <v>1</v>
      </c>
      <c r="E533" s="16"/>
      <c r="F533" s="16"/>
      <c r="G533" s="37">
        <f t="shared" si="25"/>
        <v>0</v>
      </c>
      <c r="H533" s="37">
        <f t="shared" si="26"/>
        <v>0</v>
      </c>
      <c r="I533" s="6"/>
    </row>
    <row r="534" spans="1:9" ht="27">
      <c r="A534" s="58">
        <v>505</v>
      </c>
      <c r="B534" s="59" t="s">
        <v>475</v>
      </c>
      <c r="C534" s="60" t="s">
        <v>88</v>
      </c>
      <c r="D534" s="61">
        <v>1</v>
      </c>
      <c r="E534" s="16"/>
      <c r="F534" s="16"/>
      <c r="G534" s="37">
        <f t="shared" si="25"/>
        <v>0</v>
      </c>
      <c r="H534" s="37">
        <f t="shared" si="26"/>
        <v>0</v>
      </c>
      <c r="I534" s="6"/>
    </row>
    <row r="535" spans="1:9" ht="27">
      <c r="A535" s="58">
        <v>506</v>
      </c>
      <c r="B535" s="59" t="s">
        <v>476</v>
      </c>
      <c r="C535" s="60" t="s">
        <v>88</v>
      </c>
      <c r="D535" s="61">
        <v>2</v>
      </c>
      <c r="E535" s="16"/>
      <c r="F535" s="16"/>
      <c r="G535" s="37">
        <f t="shared" si="25"/>
        <v>0</v>
      </c>
      <c r="H535" s="37">
        <f t="shared" si="26"/>
        <v>0</v>
      </c>
      <c r="I535" s="6"/>
    </row>
    <row r="536" spans="1:9" ht="94.5">
      <c r="A536" s="58">
        <v>507</v>
      </c>
      <c r="B536" s="59" t="s">
        <v>976</v>
      </c>
      <c r="C536" s="60" t="s">
        <v>88</v>
      </c>
      <c r="D536" s="61">
        <v>1</v>
      </c>
      <c r="E536" s="16"/>
      <c r="F536" s="16"/>
      <c r="G536" s="37">
        <f t="shared" si="25"/>
        <v>0</v>
      </c>
      <c r="H536" s="37">
        <f t="shared" si="26"/>
        <v>0</v>
      </c>
      <c r="I536" s="6"/>
    </row>
    <row r="537" spans="1:9" ht="27">
      <c r="A537" s="58">
        <v>508</v>
      </c>
      <c r="B537" s="59" t="s">
        <v>477</v>
      </c>
      <c r="C537" s="60" t="s">
        <v>88</v>
      </c>
      <c r="D537" s="61">
        <v>1</v>
      </c>
      <c r="E537" s="16"/>
      <c r="F537" s="16"/>
      <c r="G537" s="37">
        <f t="shared" si="25"/>
        <v>0</v>
      </c>
      <c r="H537" s="37">
        <f t="shared" si="26"/>
        <v>0</v>
      </c>
      <c r="I537" s="6"/>
    </row>
    <row r="538" spans="1:9" ht="27">
      <c r="A538" s="58">
        <v>509</v>
      </c>
      <c r="B538" s="59" t="s">
        <v>478</v>
      </c>
      <c r="C538" s="60" t="s">
        <v>88</v>
      </c>
      <c r="D538" s="61">
        <v>2</v>
      </c>
      <c r="E538" s="16"/>
      <c r="F538" s="16"/>
      <c r="G538" s="37">
        <f t="shared" si="25"/>
        <v>0</v>
      </c>
      <c r="H538" s="37">
        <f t="shared" si="26"/>
        <v>0</v>
      </c>
      <c r="I538" s="6"/>
    </row>
    <row r="539" spans="1:9" ht="27">
      <c r="A539" s="58">
        <v>510</v>
      </c>
      <c r="B539" s="59" t="s">
        <v>479</v>
      </c>
      <c r="C539" s="60" t="s">
        <v>88</v>
      </c>
      <c r="D539" s="61">
        <v>1</v>
      </c>
      <c r="E539" s="16"/>
      <c r="F539" s="16"/>
      <c r="G539" s="37">
        <f t="shared" si="25"/>
        <v>0</v>
      </c>
      <c r="H539" s="37">
        <f t="shared" si="26"/>
        <v>0</v>
      </c>
      <c r="I539" s="1" t="s">
        <v>919</v>
      </c>
    </row>
    <row r="540" spans="1:9" ht="27">
      <c r="A540" s="58">
        <v>511</v>
      </c>
      <c r="B540" s="59" t="s">
        <v>480</v>
      </c>
      <c r="C540" s="60" t="s">
        <v>88</v>
      </c>
      <c r="D540" s="61">
        <v>1</v>
      </c>
      <c r="E540" s="16"/>
      <c r="F540" s="16"/>
      <c r="G540" s="37">
        <f t="shared" si="25"/>
        <v>0</v>
      </c>
      <c r="H540" s="37">
        <f t="shared" si="26"/>
        <v>0</v>
      </c>
      <c r="I540" s="6"/>
    </row>
    <row r="541" spans="1:9" ht="27">
      <c r="A541" s="58">
        <v>512</v>
      </c>
      <c r="B541" s="59" t="s">
        <v>481</v>
      </c>
      <c r="C541" s="60" t="s">
        <v>88</v>
      </c>
      <c r="D541" s="61">
        <v>1</v>
      </c>
      <c r="E541" s="16"/>
      <c r="F541" s="16"/>
      <c r="G541" s="37">
        <f t="shared" si="25"/>
        <v>0</v>
      </c>
      <c r="H541" s="37">
        <f t="shared" si="26"/>
        <v>0</v>
      </c>
      <c r="I541" s="6"/>
    </row>
    <row r="542" spans="1:9" ht="27">
      <c r="A542" s="58">
        <v>513</v>
      </c>
      <c r="B542" s="59" t="s">
        <v>482</v>
      </c>
      <c r="C542" s="60" t="s">
        <v>88</v>
      </c>
      <c r="D542" s="61">
        <v>18</v>
      </c>
      <c r="E542" s="16"/>
      <c r="F542" s="16"/>
      <c r="G542" s="37">
        <f t="shared" si="25"/>
        <v>0</v>
      </c>
      <c r="H542" s="37">
        <f t="shared" si="26"/>
        <v>0</v>
      </c>
      <c r="I542" s="6"/>
    </row>
    <row r="543" spans="1:9" ht="27">
      <c r="A543" s="58">
        <v>514</v>
      </c>
      <c r="B543" s="59" t="s">
        <v>483</v>
      </c>
      <c r="C543" s="60" t="s">
        <v>88</v>
      </c>
      <c r="D543" s="61">
        <v>4</v>
      </c>
      <c r="E543" s="16"/>
      <c r="F543" s="16"/>
      <c r="G543" s="37">
        <f t="shared" si="25"/>
        <v>0</v>
      </c>
      <c r="H543" s="37">
        <f t="shared" si="26"/>
        <v>0</v>
      </c>
      <c r="I543" s="1" t="s">
        <v>919</v>
      </c>
    </row>
    <row r="544" spans="1:9" ht="40.5">
      <c r="A544" s="58">
        <v>515</v>
      </c>
      <c r="B544" s="59" t="s">
        <v>484</v>
      </c>
      <c r="C544" s="60" t="s">
        <v>88</v>
      </c>
      <c r="D544" s="61">
        <v>4</v>
      </c>
      <c r="E544" s="16"/>
      <c r="F544" s="16"/>
      <c r="G544" s="37">
        <f t="shared" si="25"/>
        <v>0</v>
      </c>
      <c r="H544" s="37">
        <f t="shared" si="26"/>
        <v>0</v>
      </c>
      <c r="I544" s="6"/>
    </row>
    <row r="545" spans="1:9" ht="27">
      <c r="A545" s="58">
        <v>516</v>
      </c>
      <c r="B545" s="59" t="s">
        <v>485</v>
      </c>
      <c r="C545" s="60" t="s">
        <v>88</v>
      </c>
      <c r="D545" s="61">
        <v>5</v>
      </c>
      <c r="E545" s="16"/>
      <c r="F545" s="16"/>
      <c r="G545" s="37">
        <f t="shared" si="25"/>
        <v>0</v>
      </c>
      <c r="H545" s="37">
        <f t="shared" si="26"/>
        <v>0</v>
      </c>
      <c r="I545" s="6"/>
    </row>
    <row r="546" spans="1:9" ht="27">
      <c r="A546" s="58">
        <v>517</v>
      </c>
      <c r="B546" s="59" t="s">
        <v>486</v>
      </c>
      <c r="C546" s="60" t="s">
        <v>88</v>
      </c>
      <c r="D546" s="61">
        <v>1</v>
      </c>
      <c r="E546" s="16"/>
      <c r="F546" s="16"/>
      <c r="G546" s="37">
        <f aca="true" t="shared" si="27" ref="G546:G578">+E546+F546</f>
        <v>0</v>
      </c>
      <c r="H546" s="37">
        <f aca="true" t="shared" si="28" ref="H546:H579">+ROUND(D546*G546,2)</f>
        <v>0</v>
      </c>
      <c r="I546" s="1" t="s">
        <v>919</v>
      </c>
    </row>
    <row r="547" spans="1:9" ht="13.5">
      <c r="A547" s="58">
        <v>518</v>
      </c>
      <c r="B547" s="59" t="s">
        <v>487</v>
      </c>
      <c r="C547" s="60" t="s">
        <v>88</v>
      </c>
      <c r="D547" s="61">
        <v>14</v>
      </c>
      <c r="E547" s="16"/>
      <c r="F547" s="16"/>
      <c r="G547" s="37">
        <f t="shared" si="27"/>
        <v>0</v>
      </c>
      <c r="H547" s="37">
        <f t="shared" si="28"/>
        <v>0</v>
      </c>
      <c r="I547" s="1" t="s">
        <v>919</v>
      </c>
    </row>
    <row r="548" spans="1:9" ht="13.5">
      <c r="A548" s="58">
        <v>519</v>
      </c>
      <c r="B548" s="59" t="s">
        <v>488</v>
      </c>
      <c r="C548" s="60" t="s">
        <v>88</v>
      </c>
      <c r="D548" s="61">
        <v>1</v>
      </c>
      <c r="E548" s="16"/>
      <c r="F548" s="16"/>
      <c r="G548" s="37">
        <f t="shared" si="27"/>
        <v>0</v>
      </c>
      <c r="H548" s="37">
        <f t="shared" si="28"/>
        <v>0</v>
      </c>
      <c r="I548" s="1" t="s">
        <v>919</v>
      </c>
    </row>
    <row r="549" spans="1:9" ht="27">
      <c r="A549" s="58">
        <v>520</v>
      </c>
      <c r="B549" s="59" t="s">
        <v>489</v>
      </c>
      <c r="C549" s="60" t="s">
        <v>88</v>
      </c>
      <c r="D549" s="61">
        <v>2</v>
      </c>
      <c r="E549" s="16"/>
      <c r="F549" s="16"/>
      <c r="G549" s="37">
        <f t="shared" si="27"/>
        <v>0</v>
      </c>
      <c r="H549" s="37">
        <f t="shared" si="28"/>
        <v>0</v>
      </c>
      <c r="I549" s="6"/>
    </row>
    <row r="550" spans="1:9" ht="27">
      <c r="A550" s="58">
        <v>521</v>
      </c>
      <c r="B550" s="59" t="s">
        <v>490</v>
      </c>
      <c r="C550" s="60" t="s">
        <v>88</v>
      </c>
      <c r="D550" s="61">
        <v>2</v>
      </c>
      <c r="E550" s="16"/>
      <c r="F550" s="16"/>
      <c r="G550" s="37">
        <f t="shared" si="27"/>
        <v>0</v>
      </c>
      <c r="H550" s="37">
        <f t="shared" si="28"/>
        <v>0</v>
      </c>
      <c r="I550" s="6"/>
    </row>
    <row r="551" spans="1:9" ht="27">
      <c r="A551" s="58">
        <v>522</v>
      </c>
      <c r="B551" s="59" t="s">
        <v>491</v>
      </c>
      <c r="C551" s="60" t="s">
        <v>88</v>
      </c>
      <c r="D551" s="61">
        <v>2</v>
      </c>
      <c r="E551" s="16"/>
      <c r="F551" s="16"/>
      <c r="G551" s="37">
        <f t="shared" si="27"/>
        <v>0</v>
      </c>
      <c r="H551" s="37">
        <f t="shared" si="28"/>
        <v>0</v>
      </c>
      <c r="I551" s="6"/>
    </row>
    <row r="552" spans="1:9" ht="27">
      <c r="A552" s="58">
        <v>523</v>
      </c>
      <c r="B552" s="59" t="s">
        <v>492</v>
      </c>
      <c r="C552" s="60" t="s">
        <v>88</v>
      </c>
      <c r="D552" s="61">
        <v>2</v>
      </c>
      <c r="E552" s="16"/>
      <c r="F552" s="16"/>
      <c r="G552" s="37">
        <f t="shared" si="27"/>
        <v>0</v>
      </c>
      <c r="H552" s="37">
        <f t="shared" si="28"/>
        <v>0</v>
      </c>
      <c r="I552" s="1" t="s">
        <v>919</v>
      </c>
    </row>
    <row r="553" spans="1:9" ht="27">
      <c r="A553" s="58">
        <v>524</v>
      </c>
      <c r="B553" s="59" t="s">
        <v>493</v>
      </c>
      <c r="C553" s="60" t="s">
        <v>88</v>
      </c>
      <c r="D553" s="61">
        <v>2</v>
      </c>
      <c r="E553" s="16"/>
      <c r="F553" s="16"/>
      <c r="G553" s="37">
        <f t="shared" si="27"/>
        <v>0</v>
      </c>
      <c r="H553" s="37">
        <f t="shared" si="28"/>
        <v>0</v>
      </c>
      <c r="I553" s="1" t="s">
        <v>919</v>
      </c>
    </row>
    <row r="554" spans="1:9" ht="13.5">
      <c r="A554" s="58">
        <v>525</v>
      </c>
      <c r="B554" s="59" t="s">
        <v>494</v>
      </c>
      <c r="C554" s="60" t="s">
        <v>88</v>
      </c>
      <c r="D554" s="61">
        <v>22</v>
      </c>
      <c r="E554" s="16"/>
      <c r="F554" s="16"/>
      <c r="G554" s="37">
        <f t="shared" si="27"/>
        <v>0</v>
      </c>
      <c r="H554" s="37">
        <f t="shared" si="28"/>
        <v>0</v>
      </c>
      <c r="I554" s="1" t="s">
        <v>960</v>
      </c>
    </row>
    <row r="555" spans="1:9" ht="40.5">
      <c r="A555" s="58">
        <v>526</v>
      </c>
      <c r="B555" s="59" t="s">
        <v>495</v>
      </c>
      <c r="C555" s="60" t="s">
        <v>90</v>
      </c>
      <c r="D555" s="61">
        <v>290</v>
      </c>
      <c r="E555" s="16"/>
      <c r="F555" s="16"/>
      <c r="G555" s="37">
        <f t="shared" si="27"/>
        <v>0</v>
      </c>
      <c r="H555" s="37">
        <f t="shared" si="28"/>
        <v>0</v>
      </c>
      <c r="I555" s="6"/>
    </row>
    <row r="556" spans="1:9" ht="27">
      <c r="A556" s="58">
        <v>527</v>
      </c>
      <c r="B556" s="59" t="s">
        <v>496</v>
      </c>
      <c r="C556" s="60" t="s">
        <v>89</v>
      </c>
      <c r="D556" s="61">
        <v>24</v>
      </c>
      <c r="E556" s="16"/>
      <c r="F556" s="16"/>
      <c r="G556" s="37">
        <f t="shared" si="27"/>
        <v>0</v>
      </c>
      <c r="H556" s="37">
        <f t="shared" si="28"/>
        <v>0</v>
      </c>
      <c r="I556" s="6"/>
    </row>
    <row r="557" spans="1:9" ht="27">
      <c r="A557" s="58">
        <v>528</v>
      </c>
      <c r="B557" s="59" t="s">
        <v>497</v>
      </c>
      <c r="C557" s="60" t="s">
        <v>89</v>
      </c>
      <c r="D557" s="61">
        <v>80</v>
      </c>
      <c r="E557" s="16"/>
      <c r="F557" s="16"/>
      <c r="G557" s="37">
        <f t="shared" si="27"/>
        <v>0</v>
      </c>
      <c r="H557" s="37">
        <f t="shared" si="28"/>
        <v>0</v>
      </c>
      <c r="I557" s="6"/>
    </row>
    <row r="558" spans="1:9" ht="27">
      <c r="A558" s="58">
        <v>529</v>
      </c>
      <c r="B558" s="59" t="s">
        <v>498</v>
      </c>
      <c r="C558" s="60" t="s">
        <v>89</v>
      </c>
      <c r="D558" s="61">
        <v>40</v>
      </c>
      <c r="E558" s="16"/>
      <c r="F558" s="16"/>
      <c r="G558" s="37">
        <f t="shared" si="27"/>
        <v>0</v>
      </c>
      <c r="H558" s="37">
        <f t="shared" si="28"/>
        <v>0</v>
      </c>
      <c r="I558" s="6"/>
    </row>
    <row r="559" spans="1:9" ht="27">
      <c r="A559" s="58">
        <v>530</v>
      </c>
      <c r="B559" s="59" t="s">
        <v>499</v>
      </c>
      <c r="C559" s="60" t="s">
        <v>89</v>
      </c>
      <c r="D559" s="61">
        <v>60</v>
      </c>
      <c r="E559" s="16"/>
      <c r="F559" s="16"/>
      <c r="G559" s="37">
        <f t="shared" si="27"/>
        <v>0</v>
      </c>
      <c r="H559" s="37">
        <f t="shared" si="28"/>
        <v>0</v>
      </c>
      <c r="I559" s="6"/>
    </row>
    <row r="560" spans="1:9" ht="27">
      <c r="A560" s="58">
        <v>531</v>
      </c>
      <c r="B560" s="59" t="s">
        <v>500</v>
      </c>
      <c r="C560" s="60" t="s">
        <v>89</v>
      </c>
      <c r="D560" s="61">
        <v>12</v>
      </c>
      <c r="E560" s="16"/>
      <c r="F560" s="16"/>
      <c r="G560" s="37">
        <f t="shared" si="27"/>
        <v>0</v>
      </c>
      <c r="H560" s="37">
        <f t="shared" si="28"/>
        <v>0</v>
      </c>
      <c r="I560" s="6"/>
    </row>
    <row r="561" spans="1:9" ht="27">
      <c r="A561" s="58">
        <v>532</v>
      </c>
      <c r="B561" s="59" t="s">
        <v>501</v>
      </c>
      <c r="C561" s="60" t="s">
        <v>89</v>
      </c>
      <c r="D561" s="61">
        <v>36</v>
      </c>
      <c r="E561" s="16"/>
      <c r="F561" s="16"/>
      <c r="G561" s="37">
        <f t="shared" si="27"/>
        <v>0</v>
      </c>
      <c r="H561" s="37">
        <f t="shared" si="28"/>
        <v>0</v>
      </c>
      <c r="I561" s="1" t="s">
        <v>919</v>
      </c>
    </row>
    <row r="562" spans="1:9" ht="27">
      <c r="A562" s="58">
        <v>533</v>
      </c>
      <c r="B562" s="59" t="s">
        <v>502</v>
      </c>
      <c r="C562" s="60" t="s">
        <v>89</v>
      </c>
      <c r="D562" s="61">
        <v>76</v>
      </c>
      <c r="E562" s="16"/>
      <c r="F562" s="16"/>
      <c r="G562" s="37">
        <f t="shared" si="27"/>
        <v>0</v>
      </c>
      <c r="H562" s="37">
        <f t="shared" si="28"/>
        <v>0</v>
      </c>
      <c r="I562" s="1" t="s">
        <v>919</v>
      </c>
    </row>
    <row r="563" spans="1:9" ht="27">
      <c r="A563" s="58">
        <v>534</v>
      </c>
      <c r="B563" s="59" t="s">
        <v>503</v>
      </c>
      <c r="C563" s="60" t="s">
        <v>90</v>
      </c>
      <c r="D563" s="61">
        <v>484</v>
      </c>
      <c r="E563" s="16"/>
      <c r="F563" s="16"/>
      <c r="G563" s="37">
        <f t="shared" si="27"/>
        <v>0</v>
      </c>
      <c r="H563" s="37">
        <f t="shared" si="28"/>
        <v>0</v>
      </c>
      <c r="I563" s="1" t="s">
        <v>919</v>
      </c>
    </row>
    <row r="564" spans="1:9" ht="13.5">
      <c r="A564" s="58">
        <v>535</v>
      </c>
      <c r="B564" s="59" t="s">
        <v>504</v>
      </c>
      <c r="C564" s="60" t="s">
        <v>87</v>
      </c>
      <c r="D564" s="61">
        <v>360</v>
      </c>
      <c r="E564" s="16"/>
      <c r="F564" s="16"/>
      <c r="G564" s="37">
        <f t="shared" si="27"/>
        <v>0</v>
      </c>
      <c r="H564" s="37">
        <f t="shared" si="28"/>
        <v>0</v>
      </c>
      <c r="I564" s="1" t="s">
        <v>960</v>
      </c>
    </row>
    <row r="565" spans="1:9" ht="13.5">
      <c r="A565" s="58">
        <v>536</v>
      </c>
      <c r="B565" s="59" t="s">
        <v>505</v>
      </c>
      <c r="C565" s="60" t="s">
        <v>88</v>
      </c>
      <c r="D565" s="61">
        <v>14</v>
      </c>
      <c r="E565" s="16"/>
      <c r="F565" s="16"/>
      <c r="G565" s="37">
        <f t="shared" si="27"/>
        <v>0</v>
      </c>
      <c r="H565" s="37">
        <f t="shared" si="28"/>
        <v>0</v>
      </c>
      <c r="I565" s="6" t="s">
        <v>953</v>
      </c>
    </row>
    <row r="566" spans="1:9" ht="13.5">
      <c r="A566" s="58">
        <v>537</v>
      </c>
      <c r="B566" s="59" t="s">
        <v>506</v>
      </c>
      <c r="C566" s="60" t="s">
        <v>88</v>
      </c>
      <c r="D566" s="61">
        <v>14</v>
      </c>
      <c r="E566" s="16"/>
      <c r="F566" s="16"/>
      <c r="G566" s="37">
        <f t="shared" si="27"/>
        <v>0</v>
      </c>
      <c r="H566" s="37">
        <f t="shared" si="28"/>
        <v>0</v>
      </c>
      <c r="I566" s="6" t="s">
        <v>953</v>
      </c>
    </row>
    <row r="567" spans="1:9" ht="13.5">
      <c r="A567" s="58">
        <v>538</v>
      </c>
      <c r="B567" s="59" t="s">
        <v>507</v>
      </c>
      <c r="C567" s="60" t="s">
        <v>88</v>
      </c>
      <c r="D567" s="61">
        <v>10</v>
      </c>
      <c r="E567" s="16"/>
      <c r="F567" s="16"/>
      <c r="G567" s="37">
        <f t="shared" si="27"/>
        <v>0</v>
      </c>
      <c r="H567" s="37">
        <f t="shared" si="28"/>
        <v>0</v>
      </c>
      <c r="I567" s="6" t="s">
        <v>953</v>
      </c>
    </row>
    <row r="568" spans="1:9" ht="40.5">
      <c r="A568" s="58">
        <v>539</v>
      </c>
      <c r="B568" s="59" t="s">
        <v>508</v>
      </c>
      <c r="C568" s="60" t="s">
        <v>88</v>
      </c>
      <c r="D568" s="61">
        <v>17</v>
      </c>
      <c r="E568" s="16"/>
      <c r="F568" s="16"/>
      <c r="G568" s="37">
        <f t="shared" si="27"/>
        <v>0</v>
      </c>
      <c r="H568" s="37">
        <f t="shared" si="28"/>
        <v>0</v>
      </c>
      <c r="I568" s="6"/>
    </row>
    <row r="569" spans="1:9" ht="40.5">
      <c r="A569" s="58">
        <v>540</v>
      </c>
      <c r="B569" s="59" t="s">
        <v>509</v>
      </c>
      <c r="C569" s="60" t="s">
        <v>88</v>
      </c>
      <c r="D569" s="61">
        <v>8</v>
      </c>
      <c r="E569" s="16"/>
      <c r="F569" s="16"/>
      <c r="G569" s="37">
        <f t="shared" si="27"/>
        <v>0</v>
      </c>
      <c r="H569" s="37">
        <f t="shared" si="28"/>
        <v>0</v>
      </c>
      <c r="I569" s="6"/>
    </row>
    <row r="570" spans="1:9" ht="40.5">
      <c r="A570" s="58">
        <v>541</v>
      </c>
      <c r="B570" s="59" t="s">
        <v>510</v>
      </c>
      <c r="C570" s="60" t="s">
        <v>88</v>
      </c>
      <c r="D570" s="61">
        <v>6</v>
      </c>
      <c r="E570" s="16"/>
      <c r="F570" s="16"/>
      <c r="G570" s="37">
        <f t="shared" si="27"/>
        <v>0</v>
      </c>
      <c r="H570" s="37">
        <f t="shared" si="28"/>
        <v>0</v>
      </c>
      <c r="I570" s="6"/>
    </row>
    <row r="571" spans="1:9" ht="40.5">
      <c r="A571" s="58">
        <v>542</v>
      </c>
      <c r="B571" s="59" t="s">
        <v>511</v>
      </c>
      <c r="C571" s="60" t="s">
        <v>88</v>
      </c>
      <c r="D571" s="61">
        <v>1</v>
      </c>
      <c r="E571" s="16"/>
      <c r="F571" s="16"/>
      <c r="G571" s="37">
        <f t="shared" si="27"/>
        <v>0</v>
      </c>
      <c r="H571" s="37">
        <f t="shared" si="28"/>
        <v>0</v>
      </c>
      <c r="I571" s="6"/>
    </row>
    <row r="572" spans="1:9" ht="40.5">
      <c r="A572" s="58">
        <v>543</v>
      </c>
      <c r="B572" s="59" t="s">
        <v>375</v>
      </c>
      <c r="C572" s="60" t="s">
        <v>88</v>
      </c>
      <c r="D572" s="61">
        <v>10</v>
      </c>
      <c r="E572" s="16"/>
      <c r="F572" s="16"/>
      <c r="G572" s="37">
        <f t="shared" si="27"/>
        <v>0</v>
      </c>
      <c r="H572" s="37">
        <f t="shared" si="28"/>
        <v>0</v>
      </c>
      <c r="I572" s="6"/>
    </row>
    <row r="573" spans="1:9" ht="40.5">
      <c r="A573" s="58">
        <v>544</v>
      </c>
      <c r="B573" s="59" t="s">
        <v>512</v>
      </c>
      <c r="C573" s="60" t="s">
        <v>88</v>
      </c>
      <c r="D573" s="61">
        <v>7</v>
      </c>
      <c r="E573" s="16"/>
      <c r="F573" s="16"/>
      <c r="G573" s="37">
        <f t="shared" si="27"/>
        <v>0</v>
      </c>
      <c r="H573" s="37">
        <f t="shared" si="28"/>
        <v>0</v>
      </c>
      <c r="I573" s="6"/>
    </row>
    <row r="574" spans="1:9" ht="40.5">
      <c r="A574" s="58">
        <v>545</v>
      </c>
      <c r="B574" s="59" t="s">
        <v>513</v>
      </c>
      <c r="C574" s="60" t="s">
        <v>88</v>
      </c>
      <c r="D574" s="61">
        <v>2</v>
      </c>
      <c r="E574" s="16"/>
      <c r="F574" s="16"/>
      <c r="G574" s="37">
        <f t="shared" si="27"/>
        <v>0</v>
      </c>
      <c r="H574" s="37">
        <f t="shared" si="28"/>
        <v>0</v>
      </c>
      <c r="I574" s="6"/>
    </row>
    <row r="575" spans="1:9" ht="40.5">
      <c r="A575" s="58">
        <v>546</v>
      </c>
      <c r="B575" s="59" t="s">
        <v>514</v>
      </c>
      <c r="C575" s="60" t="s">
        <v>88</v>
      </c>
      <c r="D575" s="61">
        <v>8</v>
      </c>
      <c r="E575" s="16"/>
      <c r="F575" s="16"/>
      <c r="G575" s="37">
        <f t="shared" si="27"/>
        <v>0</v>
      </c>
      <c r="H575" s="37">
        <f t="shared" si="28"/>
        <v>0</v>
      </c>
      <c r="I575" s="6"/>
    </row>
    <row r="576" spans="1:9" ht="40.5">
      <c r="A576" s="58">
        <v>547</v>
      </c>
      <c r="B576" s="59" t="s">
        <v>515</v>
      </c>
      <c r="C576" s="60" t="s">
        <v>88</v>
      </c>
      <c r="D576" s="61">
        <v>3</v>
      </c>
      <c r="E576" s="16"/>
      <c r="F576" s="16"/>
      <c r="G576" s="37">
        <f t="shared" si="27"/>
        <v>0</v>
      </c>
      <c r="H576" s="37">
        <f t="shared" si="28"/>
        <v>0</v>
      </c>
      <c r="I576" s="6"/>
    </row>
    <row r="577" spans="1:9" ht="40.5">
      <c r="A577" s="58">
        <v>548</v>
      </c>
      <c r="B577" s="59" t="s">
        <v>516</v>
      </c>
      <c r="C577" s="60" t="s">
        <v>88</v>
      </c>
      <c r="D577" s="61">
        <v>2</v>
      </c>
      <c r="E577" s="16"/>
      <c r="F577" s="16"/>
      <c r="G577" s="37">
        <f t="shared" si="27"/>
        <v>0</v>
      </c>
      <c r="H577" s="37">
        <f t="shared" si="28"/>
        <v>0</v>
      </c>
      <c r="I577" s="6"/>
    </row>
    <row r="578" spans="1:9" ht="40.5">
      <c r="A578" s="58">
        <v>549</v>
      </c>
      <c r="B578" s="59" t="s">
        <v>517</v>
      </c>
      <c r="C578" s="60" t="s">
        <v>88</v>
      </c>
      <c r="D578" s="61">
        <v>1</v>
      </c>
      <c r="E578" s="16"/>
      <c r="F578" s="16"/>
      <c r="G578" s="37">
        <f t="shared" si="27"/>
        <v>0</v>
      </c>
      <c r="H578" s="37">
        <f t="shared" si="28"/>
        <v>0</v>
      </c>
      <c r="I578" s="6"/>
    </row>
    <row r="579" spans="1:9" ht="40.5">
      <c r="A579" s="58">
        <v>550</v>
      </c>
      <c r="B579" s="59" t="s">
        <v>518</v>
      </c>
      <c r="C579" s="60" t="s">
        <v>88</v>
      </c>
      <c r="D579" s="61">
        <v>7</v>
      </c>
      <c r="E579" s="16"/>
      <c r="F579" s="16"/>
      <c r="G579" s="37">
        <f>+E579+F579</f>
        <v>0</v>
      </c>
      <c r="H579" s="37">
        <f t="shared" si="28"/>
        <v>0</v>
      </c>
      <c r="I579" s="6"/>
    </row>
    <row r="580" spans="1:9" s="46" customFormat="1" ht="13.5">
      <c r="A580" s="32"/>
      <c r="B580" s="47" t="s">
        <v>519</v>
      </c>
      <c r="C580" s="53"/>
      <c r="D580" s="45"/>
      <c r="E580" s="14"/>
      <c r="F580" s="14"/>
      <c r="G580" s="54"/>
      <c r="H580" s="51">
        <f>SUM(H366:H579)</f>
        <v>0</v>
      </c>
      <c r="I580" s="2"/>
    </row>
    <row r="581" spans="1:9" s="72" customFormat="1" ht="13.5">
      <c r="A581" s="67" t="s">
        <v>520</v>
      </c>
      <c r="B581" s="68" t="s">
        <v>521</v>
      </c>
      <c r="C581" s="69"/>
      <c r="D581" s="70"/>
      <c r="E581" s="16"/>
      <c r="F581" s="16"/>
      <c r="G581" s="71"/>
      <c r="H581" s="71"/>
      <c r="I581" s="8"/>
    </row>
    <row r="582" spans="1:9" s="46" customFormat="1" ht="13.5">
      <c r="A582" s="63" t="s">
        <v>522</v>
      </c>
      <c r="B582" s="64" t="s">
        <v>523</v>
      </c>
      <c r="C582" s="65"/>
      <c r="D582" s="66"/>
      <c r="E582" s="17"/>
      <c r="F582" s="17"/>
      <c r="G582" s="73"/>
      <c r="H582" s="73"/>
      <c r="I582" s="7"/>
    </row>
    <row r="583" spans="1:9" ht="67.5">
      <c r="A583" s="58">
        <v>551</v>
      </c>
      <c r="B583" s="59" t="s">
        <v>524</v>
      </c>
      <c r="C583" s="60" t="s">
        <v>89</v>
      </c>
      <c r="D583" s="61">
        <v>220</v>
      </c>
      <c r="E583" s="16"/>
      <c r="F583" s="16"/>
      <c r="G583" s="37">
        <f>+E583+F583</f>
        <v>0</v>
      </c>
      <c r="H583" s="37">
        <f>+ROUND(D583*G583,2)</f>
        <v>0</v>
      </c>
      <c r="I583" s="6"/>
    </row>
    <row r="584" spans="1:9" ht="27">
      <c r="A584" s="58">
        <v>552</v>
      </c>
      <c r="B584" s="59" t="s">
        <v>525</v>
      </c>
      <c r="C584" s="60" t="s">
        <v>88</v>
      </c>
      <c r="D584" s="61">
        <v>16</v>
      </c>
      <c r="E584" s="16"/>
      <c r="F584" s="16"/>
      <c r="G584" s="37">
        <f aca="true" t="shared" si="29" ref="G584:G597">+E584+F584</f>
        <v>0</v>
      </c>
      <c r="H584" s="37">
        <f aca="true" t="shared" si="30" ref="H584:H596">+ROUND(D584*G584,2)</f>
        <v>0</v>
      </c>
      <c r="I584" s="6"/>
    </row>
    <row r="585" spans="1:9" ht="27">
      <c r="A585" s="58">
        <v>553</v>
      </c>
      <c r="B585" s="59" t="s">
        <v>526</v>
      </c>
      <c r="C585" s="60" t="s">
        <v>88</v>
      </c>
      <c r="D585" s="61">
        <v>14</v>
      </c>
      <c r="E585" s="16"/>
      <c r="F585" s="16"/>
      <c r="G585" s="37">
        <f t="shared" si="29"/>
        <v>0</v>
      </c>
      <c r="H585" s="37">
        <f t="shared" si="30"/>
        <v>0</v>
      </c>
      <c r="I585" s="6"/>
    </row>
    <row r="586" spans="1:9" ht="67.5">
      <c r="A586" s="58">
        <v>554</v>
      </c>
      <c r="B586" s="59" t="s">
        <v>527</v>
      </c>
      <c r="C586" s="60" t="s">
        <v>89</v>
      </c>
      <c r="D586" s="61">
        <v>685</v>
      </c>
      <c r="E586" s="16"/>
      <c r="F586" s="16"/>
      <c r="G586" s="37">
        <f t="shared" si="29"/>
        <v>0</v>
      </c>
      <c r="H586" s="37">
        <f t="shared" si="30"/>
        <v>0</v>
      </c>
      <c r="I586" s="6"/>
    </row>
    <row r="587" spans="1:9" ht="27">
      <c r="A587" s="58">
        <v>555</v>
      </c>
      <c r="B587" s="59" t="s">
        <v>528</v>
      </c>
      <c r="C587" s="60" t="s">
        <v>88</v>
      </c>
      <c r="D587" s="61">
        <v>65</v>
      </c>
      <c r="E587" s="16"/>
      <c r="F587" s="16"/>
      <c r="G587" s="37">
        <f t="shared" si="29"/>
        <v>0</v>
      </c>
      <c r="H587" s="37">
        <f t="shared" si="30"/>
        <v>0</v>
      </c>
      <c r="I587" s="6"/>
    </row>
    <row r="588" spans="1:9" ht="27">
      <c r="A588" s="58">
        <v>556</v>
      </c>
      <c r="B588" s="59" t="s">
        <v>529</v>
      </c>
      <c r="C588" s="60" t="s">
        <v>88</v>
      </c>
      <c r="D588" s="61">
        <v>178</v>
      </c>
      <c r="E588" s="16"/>
      <c r="F588" s="16"/>
      <c r="G588" s="37">
        <f t="shared" si="29"/>
        <v>0</v>
      </c>
      <c r="H588" s="37">
        <f t="shared" si="30"/>
        <v>0</v>
      </c>
      <c r="I588" s="6"/>
    </row>
    <row r="589" spans="1:9" ht="67.5">
      <c r="A589" s="58">
        <v>557</v>
      </c>
      <c r="B589" s="59" t="s">
        <v>530</v>
      </c>
      <c r="C589" s="60" t="s">
        <v>89</v>
      </c>
      <c r="D589" s="61">
        <v>55</v>
      </c>
      <c r="E589" s="16"/>
      <c r="F589" s="16"/>
      <c r="G589" s="37">
        <f t="shared" si="29"/>
        <v>0</v>
      </c>
      <c r="H589" s="37">
        <f t="shared" si="30"/>
        <v>0</v>
      </c>
      <c r="I589" s="6"/>
    </row>
    <row r="590" spans="1:9" ht="27">
      <c r="A590" s="58">
        <v>558</v>
      </c>
      <c r="B590" s="59" t="s">
        <v>531</v>
      </c>
      <c r="C590" s="60" t="s">
        <v>88</v>
      </c>
      <c r="D590" s="61">
        <v>5</v>
      </c>
      <c r="E590" s="16"/>
      <c r="F590" s="16"/>
      <c r="G590" s="37">
        <f t="shared" si="29"/>
        <v>0</v>
      </c>
      <c r="H590" s="37">
        <f t="shared" si="30"/>
        <v>0</v>
      </c>
      <c r="I590" s="6"/>
    </row>
    <row r="591" spans="1:9" ht="27">
      <c r="A591" s="58">
        <v>559</v>
      </c>
      <c r="B591" s="59" t="s">
        <v>526</v>
      </c>
      <c r="C591" s="60" t="s">
        <v>88</v>
      </c>
      <c r="D591" s="61">
        <v>6</v>
      </c>
      <c r="E591" s="16"/>
      <c r="F591" s="16"/>
      <c r="G591" s="37">
        <f t="shared" si="29"/>
        <v>0</v>
      </c>
      <c r="H591" s="37">
        <f t="shared" si="30"/>
        <v>0</v>
      </c>
      <c r="I591" s="6"/>
    </row>
    <row r="592" spans="1:9" ht="67.5">
      <c r="A592" s="58">
        <v>560</v>
      </c>
      <c r="B592" s="59" t="s">
        <v>532</v>
      </c>
      <c r="C592" s="60" t="s">
        <v>89</v>
      </c>
      <c r="D592" s="61">
        <v>35</v>
      </c>
      <c r="E592" s="16"/>
      <c r="F592" s="16"/>
      <c r="G592" s="37">
        <f t="shared" si="29"/>
        <v>0</v>
      </c>
      <c r="H592" s="37">
        <f t="shared" si="30"/>
        <v>0</v>
      </c>
      <c r="I592" s="6"/>
    </row>
    <row r="593" spans="1:9" ht="27">
      <c r="A593" s="58">
        <v>561</v>
      </c>
      <c r="B593" s="59" t="s">
        <v>533</v>
      </c>
      <c r="C593" s="60" t="s">
        <v>88</v>
      </c>
      <c r="D593" s="61">
        <v>4</v>
      </c>
      <c r="E593" s="16"/>
      <c r="F593" s="16"/>
      <c r="G593" s="37">
        <f t="shared" si="29"/>
        <v>0</v>
      </c>
      <c r="H593" s="37">
        <f t="shared" si="30"/>
        <v>0</v>
      </c>
      <c r="I593" s="6"/>
    </row>
    <row r="594" spans="1:9" ht="27">
      <c r="A594" s="58">
        <v>562</v>
      </c>
      <c r="B594" s="59" t="s">
        <v>534</v>
      </c>
      <c r="C594" s="60" t="s">
        <v>88</v>
      </c>
      <c r="D594" s="61">
        <v>1</v>
      </c>
      <c r="E594" s="16"/>
      <c r="F594" s="16"/>
      <c r="G594" s="37">
        <f t="shared" si="29"/>
        <v>0</v>
      </c>
      <c r="H594" s="37">
        <f t="shared" si="30"/>
        <v>0</v>
      </c>
      <c r="I594" s="6"/>
    </row>
    <row r="595" spans="1:9" ht="67.5">
      <c r="A595" s="58">
        <v>563</v>
      </c>
      <c r="B595" s="59" t="s">
        <v>535</v>
      </c>
      <c r="C595" s="60" t="s">
        <v>89</v>
      </c>
      <c r="D595" s="61">
        <v>41</v>
      </c>
      <c r="E595" s="16"/>
      <c r="F595" s="16"/>
      <c r="G595" s="37">
        <f t="shared" si="29"/>
        <v>0</v>
      </c>
      <c r="H595" s="37">
        <f t="shared" si="30"/>
        <v>0</v>
      </c>
      <c r="I595" s="6"/>
    </row>
    <row r="596" spans="1:9" ht="27">
      <c r="A596" s="58">
        <v>564</v>
      </c>
      <c r="B596" s="59" t="s">
        <v>536</v>
      </c>
      <c r="C596" s="60" t="s">
        <v>88</v>
      </c>
      <c r="D596" s="61">
        <v>2</v>
      </c>
      <c r="E596" s="16"/>
      <c r="F596" s="16"/>
      <c r="G596" s="37">
        <f t="shared" si="29"/>
        <v>0</v>
      </c>
      <c r="H596" s="37">
        <f t="shared" si="30"/>
        <v>0</v>
      </c>
      <c r="I596" s="6"/>
    </row>
    <row r="597" spans="1:9" ht="27">
      <c r="A597" s="58">
        <v>565</v>
      </c>
      <c r="B597" s="59" t="s">
        <v>537</v>
      </c>
      <c r="C597" s="60" t="s">
        <v>88</v>
      </c>
      <c r="D597" s="61">
        <v>4</v>
      </c>
      <c r="E597" s="16"/>
      <c r="F597" s="16"/>
      <c r="G597" s="37">
        <f t="shared" si="29"/>
        <v>0</v>
      </c>
      <c r="H597" s="37">
        <f>+ROUND(D597*G597,2)</f>
        <v>0</v>
      </c>
      <c r="I597" s="6"/>
    </row>
    <row r="598" spans="1:9" s="46" customFormat="1" ht="13.5">
      <c r="A598" s="63" t="s">
        <v>538</v>
      </c>
      <c r="B598" s="64" t="s">
        <v>539</v>
      </c>
      <c r="C598" s="65"/>
      <c r="D598" s="66"/>
      <c r="E598" s="17"/>
      <c r="F598" s="17"/>
      <c r="G598" s="73"/>
      <c r="H598" s="73"/>
      <c r="I598" s="7"/>
    </row>
    <row r="599" spans="1:9" ht="67.5">
      <c r="A599" s="58">
        <v>566</v>
      </c>
      <c r="B599" s="59" t="s">
        <v>540</v>
      </c>
      <c r="C599" s="60" t="s">
        <v>89</v>
      </c>
      <c r="D599" s="61">
        <v>167</v>
      </c>
      <c r="E599" s="16"/>
      <c r="F599" s="16"/>
      <c r="G599" s="37">
        <f>+E599+F599</f>
        <v>0</v>
      </c>
      <c r="H599" s="37">
        <f>+ROUND(D599*G599,2)</f>
        <v>0</v>
      </c>
      <c r="I599" s="6"/>
    </row>
    <row r="600" spans="1:9" ht="27">
      <c r="A600" s="58">
        <v>567</v>
      </c>
      <c r="B600" s="59" t="s">
        <v>541</v>
      </c>
      <c r="C600" s="60" t="s">
        <v>88</v>
      </c>
      <c r="D600" s="61">
        <v>18</v>
      </c>
      <c r="E600" s="16"/>
      <c r="F600" s="16"/>
      <c r="G600" s="37">
        <f aca="true" t="shared" si="31" ref="G600:G663">+E600+F600</f>
        <v>0</v>
      </c>
      <c r="H600" s="37">
        <f aca="true" t="shared" si="32" ref="H600:H610">+ROUND(D600*G600,2)</f>
        <v>0</v>
      </c>
      <c r="I600" s="6"/>
    </row>
    <row r="601" spans="1:9" ht="27">
      <c r="A601" s="58">
        <v>568</v>
      </c>
      <c r="B601" s="59" t="s">
        <v>542</v>
      </c>
      <c r="C601" s="60" t="s">
        <v>88</v>
      </c>
      <c r="D601" s="61">
        <v>25</v>
      </c>
      <c r="E601" s="16"/>
      <c r="F601" s="16"/>
      <c r="G601" s="37">
        <f t="shared" si="31"/>
        <v>0</v>
      </c>
      <c r="H601" s="37">
        <f t="shared" si="32"/>
        <v>0</v>
      </c>
      <c r="I601" s="6"/>
    </row>
    <row r="602" spans="1:9" ht="67.5">
      <c r="A602" s="58">
        <v>569</v>
      </c>
      <c r="B602" s="59" t="s">
        <v>543</v>
      </c>
      <c r="C602" s="60" t="s">
        <v>89</v>
      </c>
      <c r="D602" s="61">
        <v>241</v>
      </c>
      <c r="E602" s="16"/>
      <c r="F602" s="16"/>
      <c r="G602" s="37">
        <f t="shared" si="31"/>
        <v>0</v>
      </c>
      <c r="H602" s="37">
        <f t="shared" si="32"/>
        <v>0</v>
      </c>
      <c r="I602" s="6"/>
    </row>
    <row r="603" spans="1:9" ht="27">
      <c r="A603" s="58">
        <v>570</v>
      </c>
      <c r="B603" s="59" t="s">
        <v>528</v>
      </c>
      <c r="C603" s="60" t="s">
        <v>88</v>
      </c>
      <c r="D603" s="61">
        <v>27</v>
      </c>
      <c r="E603" s="16"/>
      <c r="F603" s="16"/>
      <c r="G603" s="37">
        <f t="shared" si="31"/>
        <v>0</v>
      </c>
      <c r="H603" s="37">
        <f t="shared" si="32"/>
        <v>0</v>
      </c>
      <c r="I603" s="6"/>
    </row>
    <row r="604" spans="1:9" ht="27">
      <c r="A604" s="58">
        <v>571</v>
      </c>
      <c r="B604" s="59" t="s">
        <v>544</v>
      </c>
      <c r="C604" s="60" t="s">
        <v>88</v>
      </c>
      <c r="D604" s="61">
        <v>38</v>
      </c>
      <c r="E604" s="16"/>
      <c r="F604" s="16"/>
      <c r="G604" s="37">
        <f t="shared" si="31"/>
        <v>0</v>
      </c>
      <c r="H604" s="37">
        <f t="shared" si="32"/>
        <v>0</v>
      </c>
      <c r="I604" s="6"/>
    </row>
    <row r="605" spans="1:9" ht="67.5">
      <c r="A605" s="58">
        <v>572</v>
      </c>
      <c r="B605" s="59" t="s">
        <v>545</v>
      </c>
      <c r="C605" s="60" t="s">
        <v>89</v>
      </c>
      <c r="D605" s="61">
        <v>68</v>
      </c>
      <c r="E605" s="16"/>
      <c r="F605" s="16"/>
      <c r="G605" s="37">
        <f t="shared" si="31"/>
        <v>0</v>
      </c>
      <c r="H605" s="37">
        <f t="shared" si="32"/>
        <v>0</v>
      </c>
      <c r="I605" s="6"/>
    </row>
    <row r="606" spans="1:9" ht="27">
      <c r="A606" s="58">
        <v>573</v>
      </c>
      <c r="B606" s="59" t="s">
        <v>541</v>
      </c>
      <c r="C606" s="60" t="s">
        <v>88</v>
      </c>
      <c r="D606" s="61">
        <v>5</v>
      </c>
      <c r="E606" s="16"/>
      <c r="F606" s="16"/>
      <c r="G606" s="37">
        <f t="shared" si="31"/>
        <v>0</v>
      </c>
      <c r="H606" s="37">
        <f t="shared" si="32"/>
        <v>0</v>
      </c>
      <c r="I606" s="6"/>
    </row>
    <row r="607" spans="1:9" ht="27">
      <c r="A607" s="58">
        <v>574</v>
      </c>
      <c r="B607" s="59" t="s">
        <v>542</v>
      </c>
      <c r="C607" s="60" t="s">
        <v>88</v>
      </c>
      <c r="D607" s="61">
        <v>4</v>
      </c>
      <c r="E607" s="16"/>
      <c r="F607" s="16"/>
      <c r="G607" s="37">
        <f t="shared" si="31"/>
        <v>0</v>
      </c>
      <c r="H607" s="37">
        <f t="shared" si="32"/>
        <v>0</v>
      </c>
      <c r="I607" s="6"/>
    </row>
    <row r="608" spans="1:9" ht="67.5">
      <c r="A608" s="58">
        <v>575</v>
      </c>
      <c r="B608" s="59" t="s">
        <v>546</v>
      </c>
      <c r="C608" s="60" t="s">
        <v>89</v>
      </c>
      <c r="D608" s="61">
        <v>42</v>
      </c>
      <c r="E608" s="16"/>
      <c r="F608" s="16"/>
      <c r="G608" s="37">
        <f t="shared" si="31"/>
        <v>0</v>
      </c>
      <c r="H608" s="37">
        <f t="shared" si="32"/>
        <v>0</v>
      </c>
      <c r="I608" s="6"/>
    </row>
    <row r="609" spans="1:9" ht="27">
      <c r="A609" s="58">
        <v>576</v>
      </c>
      <c r="B609" s="59" t="s">
        <v>547</v>
      </c>
      <c r="C609" s="60" t="s">
        <v>88</v>
      </c>
      <c r="D609" s="61">
        <v>3</v>
      </c>
      <c r="E609" s="16"/>
      <c r="F609" s="16"/>
      <c r="G609" s="37">
        <f t="shared" si="31"/>
        <v>0</v>
      </c>
      <c r="H609" s="37">
        <f t="shared" si="32"/>
        <v>0</v>
      </c>
      <c r="I609" s="6"/>
    </row>
    <row r="610" spans="1:9" ht="27">
      <c r="A610" s="58">
        <v>577</v>
      </c>
      <c r="B610" s="59" t="s">
        <v>548</v>
      </c>
      <c r="C610" s="60" t="s">
        <v>88</v>
      </c>
      <c r="D610" s="61">
        <v>1</v>
      </c>
      <c r="E610" s="16"/>
      <c r="F610" s="16"/>
      <c r="G610" s="37">
        <f t="shared" si="31"/>
        <v>0</v>
      </c>
      <c r="H610" s="37">
        <f t="shared" si="32"/>
        <v>0</v>
      </c>
      <c r="I610" s="6"/>
    </row>
    <row r="611" spans="1:9" s="46" customFormat="1" ht="13.5">
      <c r="A611" s="63" t="s">
        <v>549</v>
      </c>
      <c r="B611" s="64" t="s">
        <v>550</v>
      </c>
      <c r="C611" s="65"/>
      <c r="D611" s="66"/>
      <c r="E611" s="17"/>
      <c r="F611" s="17"/>
      <c r="G611" s="37"/>
      <c r="H611" s="37"/>
      <c r="I611" s="7"/>
    </row>
    <row r="612" spans="1:9" ht="13.5">
      <c r="A612" s="58">
        <v>578</v>
      </c>
      <c r="B612" s="59" t="s">
        <v>551</v>
      </c>
      <c r="C612" s="74" t="s">
        <v>88</v>
      </c>
      <c r="D612" s="61">
        <v>1</v>
      </c>
      <c r="E612" s="16"/>
      <c r="F612" s="16"/>
      <c r="G612" s="37">
        <f t="shared" si="31"/>
        <v>0</v>
      </c>
      <c r="H612" s="37">
        <f>+ROUND(D612*G612,2)</f>
        <v>0</v>
      </c>
      <c r="I612" s="1" t="s">
        <v>919</v>
      </c>
    </row>
    <row r="613" spans="1:9" ht="13.5">
      <c r="A613" s="58">
        <v>579</v>
      </c>
      <c r="B613" s="59" t="s">
        <v>552</v>
      </c>
      <c r="C613" s="74" t="s">
        <v>88</v>
      </c>
      <c r="D613" s="61">
        <v>1</v>
      </c>
      <c r="E613" s="16"/>
      <c r="F613" s="16"/>
      <c r="G613" s="37">
        <f t="shared" si="31"/>
        <v>0</v>
      </c>
      <c r="H613" s="37">
        <f aca="true" t="shared" si="33" ref="H613:H676">+ROUND(D613*G613,2)</f>
        <v>0</v>
      </c>
      <c r="I613" s="1" t="s">
        <v>919</v>
      </c>
    </row>
    <row r="614" spans="1:9" ht="13.5">
      <c r="A614" s="58">
        <v>580</v>
      </c>
      <c r="B614" s="59" t="s">
        <v>553</v>
      </c>
      <c r="C614" s="74" t="s">
        <v>88</v>
      </c>
      <c r="D614" s="61">
        <v>1</v>
      </c>
      <c r="E614" s="16"/>
      <c r="F614" s="16"/>
      <c r="G614" s="37">
        <f t="shared" si="31"/>
        <v>0</v>
      </c>
      <c r="H614" s="37">
        <f t="shared" si="33"/>
        <v>0</v>
      </c>
      <c r="I614" s="1" t="s">
        <v>919</v>
      </c>
    </row>
    <row r="615" spans="1:9" ht="13.5">
      <c r="A615" s="58">
        <v>581</v>
      </c>
      <c r="B615" s="59" t="s">
        <v>554</v>
      </c>
      <c r="C615" s="74" t="s">
        <v>88</v>
      </c>
      <c r="D615" s="61">
        <v>1</v>
      </c>
      <c r="E615" s="16"/>
      <c r="F615" s="16"/>
      <c r="G615" s="37">
        <f t="shared" si="31"/>
        <v>0</v>
      </c>
      <c r="H615" s="37">
        <f t="shared" si="33"/>
        <v>0</v>
      </c>
      <c r="I615" s="1" t="s">
        <v>919</v>
      </c>
    </row>
    <row r="616" spans="1:9" ht="54.75" customHeight="1">
      <c r="A616" s="58">
        <v>582</v>
      </c>
      <c r="B616" s="59" t="s">
        <v>933</v>
      </c>
      <c r="C616" s="74" t="s">
        <v>88</v>
      </c>
      <c r="D616" s="61">
        <v>2</v>
      </c>
      <c r="E616" s="16"/>
      <c r="F616" s="16"/>
      <c r="G616" s="37">
        <f t="shared" si="31"/>
        <v>0</v>
      </c>
      <c r="H616" s="37">
        <f t="shared" si="33"/>
        <v>0</v>
      </c>
      <c r="I616" s="6"/>
    </row>
    <row r="617" spans="1:9" ht="13.5">
      <c r="A617" s="58">
        <v>583</v>
      </c>
      <c r="B617" s="59" t="s">
        <v>555</v>
      </c>
      <c r="C617" s="74" t="s">
        <v>89</v>
      </c>
      <c r="D617" s="61">
        <v>6680</v>
      </c>
      <c r="E617" s="16"/>
      <c r="F617" s="16"/>
      <c r="G617" s="37">
        <f t="shared" si="31"/>
        <v>0</v>
      </c>
      <c r="H617" s="37">
        <f t="shared" si="33"/>
        <v>0</v>
      </c>
      <c r="I617" s="1" t="s">
        <v>960</v>
      </c>
    </row>
    <row r="618" spans="1:9" ht="13.5">
      <c r="A618" s="58">
        <v>584</v>
      </c>
      <c r="B618" s="59" t="s">
        <v>556</v>
      </c>
      <c r="C618" s="74" t="s">
        <v>89</v>
      </c>
      <c r="D618" s="61">
        <v>1400</v>
      </c>
      <c r="E618" s="16"/>
      <c r="F618" s="16"/>
      <c r="G618" s="37">
        <f t="shared" si="31"/>
        <v>0</v>
      </c>
      <c r="H618" s="37">
        <f t="shared" si="33"/>
        <v>0</v>
      </c>
      <c r="I618" s="1" t="s">
        <v>960</v>
      </c>
    </row>
    <row r="619" spans="1:9" ht="13.5">
      <c r="A619" s="58">
        <v>585</v>
      </c>
      <c r="B619" s="59" t="s">
        <v>557</v>
      </c>
      <c r="C619" s="74" t="s">
        <v>89</v>
      </c>
      <c r="D619" s="61">
        <v>2300</v>
      </c>
      <c r="E619" s="16"/>
      <c r="F619" s="16"/>
      <c r="G619" s="37">
        <f t="shared" si="31"/>
        <v>0</v>
      </c>
      <c r="H619" s="37">
        <f t="shared" si="33"/>
        <v>0</v>
      </c>
      <c r="I619" s="1" t="s">
        <v>960</v>
      </c>
    </row>
    <row r="620" spans="1:9" ht="13.5">
      <c r="A620" s="58">
        <v>586</v>
      </c>
      <c r="B620" s="59" t="s">
        <v>558</v>
      </c>
      <c r="C620" s="74" t="s">
        <v>89</v>
      </c>
      <c r="D620" s="61">
        <v>30</v>
      </c>
      <c r="E620" s="16"/>
      <c r="F620" s="16"/>
      <c r="G620" s="37">
        <f t="shared" si="31"/>
        <v>0</v>
      </c>
      <c r="H620" s="37">
        <f t="shared" si="33"/>
        <v>0</v>
      </c>
      <c r="I620" s="1" t="s">
        <v>960</v>
      </c>
    </row>
    <row r="621" spans="1:9" ht="13.5">
      <c r="A621" s="58">
        <v>587</v>
      </c>
      <c r="B621" s="59" t="s">
        <v>559</v>
      </c>
      <c r="C621" s="74" t="s">
        <v>89</v>
      </c>
      <c r="D621" s="61">
        <v>350</v>
      </c>
      <c r="E621" s="16"/>
      <c r="F621" s="16"/>
      <c r="G621" s="37">
        <f t="shared" si="31"/>
        <v>0</v>
      </c>
      <c r="H621" s="37">
        <f t="shared" si="33"/>
        <v>0</v>
      </c>
      <c r="I621" s="1" t="s">
        <v>960</v>
      </c>
    </row>
    <row r="622" spans="1:9" ht="13.5">
      <c r="A622" s="58">
        <v>588</v>
      </c>
      <c r="B622" s="59" t="s">
        <v>560</v>
      </c>
      <c r="C622" s="74" t="s">
        <v>89</v>
      </c>
      <c r="D622" s="61">
        <v>230</v>
      </c>
      <c r="E622" s="16"/>
      <c r="F622" s="16"/>
      <c r="G622" s="37">
        <f t="shared" si="31"/>
        <v>0</v>
      </c>
      <c r="H622" s="37">
        <f t="shared" si="33"/>
        <v>0</v>
      </c>
      <c r="I622" s="1" t="s">
        <v>960</v>
      </c>
    </row>
    <row r="623" spans="1:9" ht="13.5">
      <c r="A623" s="58">
        <v>589</v>
      </c>
      <c r="B623" s="59" t="s">
        <v>561</v>
      </c>
      <c r="C623" s="74" t="s">
        <v>89</v>
      </c>
      <c r="D623" s="61">
        <v>150</v>
      </c>
      <c r="E623" s="16"/>
      <c r="F623" s="16"/>
      <c r="G623" s="37">
        <f t="shared" si="31"/>
        <v>0</v>
      </c>
      <c r="H623" s="37">
        <f t="shared" si="33"/>
        <v>0</v>
      </c>
      <c r="I623" s="1" t="s">
        <v>960</v>
      </c>
    </row>
    <row r="624" spans="1:9" ht="13.5">
      <c r="A624" s="58">
        <v>590</v>
      </c>
      <c r="B624" s="59" t="s">
        <v>562</v>
      </c>
      <c r="C624" s="74" t="s">
        <v>89</v>
      </c>
      <c r="D624" s="61">
        <v>40</v>
      </c>
      <c r="E624" s="16"/>
      <c r="F624" s="16"/>
      <c r="G624" s="37">
        <f t="shared" si="31"/>
        <v>0</v>
      </c>
      <c r="H624" s="37">
        <f t="shared" si="33"/>
        <v>0</v>
      </c>
      <c r="I624" s="1" t="s">
        <v>960</v>
      </c>
    </row>
    <row r="625" spans="1:9" ht="27">
      <c r="A625" s="58">
        <v>591</v>
      </c>
      <c r="B625" s="59" t="s">
        <v>563</v>
      </c>
      <c r="C625" s="74" t="s">
        <v>89</v>
      </c>
      <c r="D625" s="61">
        <v>80</v>
      </c>
      <c r="E625" s="16"/>
      <c r="F625" s="16"/>
      <c r="G625" s="37">
        <f t="shared" si="31"/>
        <v>0</v>
      </c>
      <c r="H625" s="37">
        <f t="shared" si="33"/>
        <v>0</v>
      </c>
      <c r="I625" s="6"/>
    </row>
    <row r="626" spans="1:9" ht="13.5">
      <c r="A626" s="58">
        <v>592</v>
      </c>
      <c r="B626" s="59" t="s">
        <v>564</v>
      </c>
      <c r="C626" s="74" t="s">
        <v>89</v>
      </c>
      <c r="D626" s="61">
        <v>30</v>
      </c>
      <c r="E626" s="16"/>
      <c r="F626" s="16"/>
      <c r="G626" s="37">
        <f t="shared" si="31"/>
        <v>0</v>
      </c>
      <c r="H626" s="37">
        <f t="shared" si="33"/>
        <v>0</v>
      </c>
      <c r="I626" s="1" t="s">
        <v>960</v>
      </c>
    </row>
    <row r="627" spans="1:9" ht="13.5">
      <c r="A627" s="58">
        <v>593</v>
      </c>
      <c r="B627" s="59" t="s">
        <v>565</v>
      </c>
      <c r="C627" s="74" t="s">
        <v>89</v>
      </c>
      <c r="D627" s="61">
        <v>120</v>
      </c>
      <c r="E627" s="16"/>
      <c r="F627" s="16"/>
      <c r="G627" s="37">
        <f t="shared" si="31"/>
        <v>0</v>
      </c>
      <c r="H627" s="37">
        <f t="shared" si="33"/>
        <v>0</v>
      </c>
      <c r="I627" s="1" t="s">
        <v>960</v>
      </c>
    </row>
    <row r="628" spans="1:9" ht="13.5">
      <c r="A628" s="58">
        <v>594</v>
      </c>
      <c r="B628" s="59" t="s">
        <v>566</v>
      </c>
      <c r="C628" s="74" t="s">
        <v>89</v>
      </c>
      <c r="D628" s="61">
        <v>48</v>
      </c>
      <c r="E628" s="16"/>
      <c r="F628" s="16"/>
      <c r="G628" s="37">
        <f t="shared" si="31"/>
        <v>0</v>
      </c>
      <c r="H628" s="37">
        <f t="shared" si="33"/>
        <v>0</v>
      </c>
      <c r="I628" s="1" t="s">
        <v>960</v>
      </c>
    </row>
    <row r="629" spans="1:9" ht="13.5">
      <c r="A629" s="58">
        <v>595</v>
      </c>
      <c r="B629" s="59" t="s">
        <v>567</v>
      </c>
      <c r="C629" s="74" t="s">
        <v>89</v>
      </c>
      <c r="D629" s="61">
        <v>190</v>
      </c>
      <c r="E629" s="16"/>
      <c r="F629" s="16"/>
      <c r="G629" s="37">
        <f t="shared" si="31"/>
        <v>0</v>
      </c>
      <c r="H629" s="37">
        <f t="shared" si="33"/>
        <v>0</v>
      </c>
      <c r="I629" s="1" t="s">
        <v>953</v>
      </c>
    </row>
    <row r="630" spans="1:9" ht="13.5">
      <c r="A630" s="58">
        <v>596</v>
      </c>
      <c r="B630" s="59" t="s">
        <v>568</v>
      </c>
      <c r="C630" s="74" t="s">
        <v>88</v>
      </c>
      <c r="D630" s="61">
        <v>7</v>
      </c>
      <c r="E630" s="16"/>
      <c r="F630" s="16"/>
      <c r="G630" s="37">
        <f t="shared" si="31"/>
        <v>0</v>
      </c>
      <c r="H630" s="37">
        <f t="shared" si="33"/>
        <v>0</v>
      </c>
      <c r="I630" s="1" t="s">
        <v>919</v>
      </c>
    </row>
    <row r="631" spans="1:9" ht="13.5">
      <c r="A631" s="58">
        <v>597</v>
      </c>
      <c r="B631" s="59" t="s">
        <v>569</v>
      </c>
      <c r="C631" s="74" t="s">
        <v>88</v>
      </c>
      <c r="D631" s="61">
        <v>1</v>
      </c>
      <c r="E631" s="16"/>
      <c r="F631" s="16"/>
      <c r="G631" s="37">
        <f t="shared" si="31"/>
        <v>0</v>
      </c>
      <c r="H631" s="37">
        <f t="shared" si="33"/>
        <v>0</v>
      </c>
      <c r="I631" s="1" t="s">
        <v>919</v>
      </c>
    </row>
    <row r="632" spans="1:9" ht="13.5">
      <c r="A632" s="58">
        <v>598</v>
      </c>
      <c r="B632" s="59" t="s">
        <v>570</v>
      </c>
      <c r="C632" s="74" t="s">
        <v>89</v>
      </c>
      <c r="D632" s="61">
        <v>28</v>
      </c>
      <c r="E632" s="16"/>
      <c r="F632" s="16"/>
      <c r="G632" s="37">
        <f t="shared" si="31"/>
        <v>0</v>
      </c>
      <c r="H632" s="37">
        <f t="shared" si="33"/>
        <v>0</v>
      </c>
      <c r="I632" s="1" t="s">
        <v>919</v>
      </c>
    </row>
    <row r="633" spans="1:9" ht="13.5">
      <c r="A633" s="58">
        <v>599</v>
      </c>
      <c r="B633" s="59" t="s">
        <v>571</v>
      </c>
      <c r="C633" s="74" t="s">
        <v>89</v>
      </c>
      <c r="D633" s="61">
        <v>28</v>
      </c>
      <c r="E633" s="16"/>
      <c r="F633" s="16"/>
      <c r="G633" s="37">
        <f t="shared" si="31"/>
        <v>0</v>
      </c>
      <c r="H633" s="37">
        <f t="shared" si="33"/>
        <v>0</v>
      </c>
      <c r="I633" s="1" t="s">
        <v>919</v>
      </c>
    </row>
    <row r="634" spans="1:9" ht="13.5">
      <c r="A634" s="58">
        <v>600</v>
      </c>
      <c r="B634" s="59" t="s">
        <v>572</v>
      </c>
      <c r="C634" s="74" t="s">
        <v>89</v>
      </c>
      <c r="D634" s="61">
        <v>62</v>
      </c>
      <c r="E634" s="16"/>
      <c r="F634" s="16"/>
      <c r="G634" s="37">
        <f t="shared" si="31"/>
        <v>0</v>
      </c>
      <c r="H634" s="37">
        <f t="shared" si="33"/>
        <v>0</v>
      </c>
      <c r="I634" s="1" t="s">
        <v>919</v>
      </c>
    </row>
    <row r="635" spans="1:9" ht="13.5">
      <c r="A635" s="58">
        <v>601</v>
      </c>
      <c r="B635" s="59" t="s">
        <v>573</v>
      </c>
      <c r="C635" s="74" t="s">
        <v>89</v>
      </c>
      <c r="D635" s="61">
        <v>26</v>
      </c>
      <c r="E635" s="16"/>
      <c r="F635" s="16"/>
      <c r="G635" s="37">
        <f t="shared" si="31"/>
        <v>0</v>
      </c>
      <c r="H635" s="37">
        <f t="shared" si="33"/>
        <v>0</v>
      </c>
      <c r="I635" s="1" t="s">
        <v>919</v>
      </c>
    </row>
    <row r="636" spans="1:9" ht="13.5">
      <c r="A636" s="58">
        <v>602</v>
      </c>
      <c r="B636" s="59" t="s">
        <v>574</v>
      </c>
      <c r="C636" s="74" t="s">
        <v>89</v>
      </c>
      <c r="D636" s="61">
        <v>3</v>
      </c>
      <c r="E636" s="16"/>
      <c r="F636" s="16"/>
      <c r="G636" s="37">
        <f t="shared" si="31"/>
        <v>0</v>
      </c>
      <c r="H636" s="37">
        <f t="shared" si="33"/>
        <v>0</v>
      </c>
      <c r="I636" s="6"/>
    </row>
    <row r="637" spans="1:9" ht="13.5">
      <c r="A637" s="58">
        <v>603</v>
      </c>
      <c r="B637" s="59" t="s">
        <v>574</v>
      </c>
      <c r="C637" s="74" t="s">
        <v>89</v>
      </c>
      <c r="D637" s="61">
        <v>360</v>
      </c>
      <c r="E637" s="16"/>
      <c r="F637" s="16"/>
      <c r="G637" s="37">
        <f t="shared" si="31"/>
        <v>0</v>
      </c>
      <c r="H637" s="37">
        <f t="shared" si="33"/>
        <v>0</v>
      </c>
      <c r="I637" s="6"/>
    </row>
    <row r="638" spans="1:9" ht="13.5">
      <c r="A638" s="58">
        <v>604</v>
      </c>
      <c r="B638" s="59" t="s">
        <v>575</v>
      </c>
      <c r="C638" s="74" t="s">
        <v>89</v>
      </c>
      <c r="D638" s="61">
        <v>80</v>
      </c>
      <c r="E638" s="16"/>
      <c r="F638" s="16"/>
      <c r="G638" s="37">
        <f t="shared" si="31"/>
        <v>0</v>
      </c>
      <c r="H638" s="37">
        <f t="shared" si="33"/>
        <v>0</v>
      </c>
      <c r="I638" s="6"/>
    </row>
    <row r="639" spans="1:9" ht="13.5">
      <c r="A639" s="58">
        <v>605</v>
      </c>
      <c r="B639" s="59" t="s">
        <v>576</v>
      </c>
      <c r="C639" s="74" t="s">
        <v>89</v>
      </c>
      <c r="D639" s="61">
        <v>200</v>
      </c>
      <c r="E639" s="16"/>
      <c r="F639" s="16"/>
      <c r="G639" s="37">
        <f t="shared" si="31"/>
        <v>0</v>
      </c>
      <c r="H639" s="37">
        <f t="shared" si="33"/>
        <v>0</v>
      </c>
      <c r="I639" s="1" t="s">
        <v>960</v>
      </c>
    </row>
    <row r="640" spans="1:9" ht="13.5">
      <c r="A640" s="58">
        <v>606</v>
      </c>
      <c r="B640" s="59" t="s">
        <v>577</v>
      </c>
      <c r="C640" s="74" t="s">
        <v>89</v>
      </c>
      <c r="D640" s="61">
        <v>28</v>
      </c>
      <c r="E640" s="16"/>
      <c r="F640" s="16"/>
      <c r="G640" s="37">
        <f t="shared" si="31"/>
        <v>0</v>
      </c>
      <c r="H640" s="37">
        <f t="shared" si="33"/>
        <v>0</v>
      </c>
      <c r="I640" s="1" t="s">
        <v>960</v>
      </c>
    </row>
    <row r="641" spans="1:9" ht="13.5">
      <c r="A641" s="58">
        <v>607</v>
      </c>
      <c r="B641" s="59" t="s">
        <v>578</v>
      </c>
      <c r="C641" s="74" t="s">
        <v>89</v>
      </c>
      <c r="D641" s="61">
        <v>460</v>
      </c>
      <c r="E641" s="16"/>
      <c r="F641" s="16"/>
      <c r="G641" s="37">
        <f t="shared" si="31"/>
        <v>0</v>
      </c>
      <c r="H641" s="37">
        <f t="shared" si="33"/>
        <v>0</v>
      </c>
      <c r="I641" s="1" t="s">
        <v>960</v>
      </c>
    </row>
    <row r="642" spans="1:9" ht="13.5">
      <c r="A642" s="58">
        <v>608</v>
      </c>
      <c r="B642" s="59" t="s">
        <v>579</v>
      </c>
      <c r="C642" s="74" t="s">
        <v>89</v>
      </c>
      <c r="D642" s="61">
        <v>390</v>
      </c>
      <c r="E642" s="16"/>
      <c r="F642" s="16"/>
      <c r="G642" s="37">
        <f t="shared" si="31"/>
        <v>0</v>
      </c>
      <c r="H642" s="37">
        <f t="shared" si="33"/>
        <v>0</v>
      </c>
      <c r="I642" s="1" t="s">
        <v>960</v>
      </c>
    </row>
    <row r="643" spans="1:9" ht="13.5">
      <c r="A643" s="58">
        <v>609</v>
      </c>
      <c r="B643" s="59" t="s">
        <v>580</v>
      </c>
      <c r="C643" s="74" t="s">
        <v>89</v>
      </c>
      <c r="D643" s="61">
        <v>130</v>
      </c>
      <c r="E643" s="16"/>
      <c r="F643" s="16"/>
      <c r="G643" s="37">
        <f t="shared" si="31"/>
        <v>0</v>
      </c>
      <c r="H643" s="37">
        <f t="shared" si="33"/>
        <v>0</v>
      </c>
      <c r="I643" s="1" t="s">
        <v>960</v>
      </c>
    </row>
    <row r="644" spans="1:9" ht="13.5">
      <c r="A644" s="58">
        <v>610</v>
      </c>
      <c r="B644" s="59" t="s">
        <v>581</v>
      </c>
      <c r="C644" s="74" t="s">
        <v>89</v>
      </c>
      <c r="D644" s="61">
        <v>245</v>
      </c>
      <c r="E644" s="16"/>
      <c r="F644" s="16"/>
      <c r="G644" s="37">
        <f t="shared" si="31"/>
        <v>0</v>
      </c>
      <c r="H644" s="37">
        <f t="shared" si="33"/>
        <v>0</v>
      </c>
      <c r="I644" s="1" t="s">
        <v>960</v>
      </c>
    </row>
    <row r="645" spans="1:9" ht="19.5" customHeight="1">
      <c r="A645" s="58">
        <v>611</v>
      </c>
      <c r="B645" s="59" t="s">
        <v>991</v>
      </c>
      <c r="C645" s="74" t="s">
        <v>88</v>
      </c>
      <c r="D645" s="61">
        <v>33</v>
      </c>
      <c r="E645" s="16"/>
      <c r="F645" s="16"/>
      <c r="G645" s="37">
        <f t="shared" si="31"/>
        <v>0</v>
      </c>
      <c r="H645" s="37">
        <f t="shared" si="33"/>
        <v>0</v>
      </c>
      <c r="I645" s="6"/>
    </row>
    <row r="646" spans="1:9" ht="13.5">
      <c r="A646" s="58">
        <v>612</v>
      </c>
      <c r="B646" s="59" t="s">
        <v>582</v>
      </c>
      <c r="C646" s="74" t="s">
        <v>88</v>
      </c>
      <c r="D646" s="61">
        <v>5</v>
      </c>
      <c r="E646" s="16"/>
      <c r="F646" s="16"/>
      <c r="G646" s="37">
        <f t="shared" si="31"/>
        <v>0</v>
      </c>
      <c r="H646" s="37">
        <f t="shared" si="33"/>
        <v>0</v>
      </c>
      <c r="I646" s="6"/>
    </row>
    <row r="647" spans="1:9" ht="27">
      <c r="A647" s="58">
        <v>613</v>
      </c>
      <c r="B647" s="59" t="s">
        <v>583</v>
      </c>
      <c r="C647" s="74" t="s">
        <v>88</v>
      </c>
      <c r="D647" s="61">
        <v>11</v>
      </c>
      <c r="E647" s="16"/>
      <c r="F647" s="16"/>
      <c r="G647" s="37">
        <f t="shared" si="31"/>
        <v>0</v>
      </c>
      <c r="H647" s="37">
        <f t="shared" si="33"/>
        <v>0</v>
      </c>
      <c r="I647" s="6"/>
    </row>
    <row r="648" spans="1:9" s="79" customFormat="1" ht="27">
      <c r="A648" s="58">
        <v>614</v>
      </c>
      <c r="B648" s="75" t="s">
        <v>898</v>
      </c>
      <c r="C648" s="76" t="s">
        <v>88</v>
      </c>
      <c r="D648" s="77">
        <v>30</v>
      </c>
      <c r="E648" s="18"/>
      <c r="F648" s="18"/>
      <c r="G648" s="37">
        <f t="shared" si="31"/>
        <v>0</v>
      </c>
      <c r="H648" s="37">
        <f t="shared" si="33"/>
        <v>0</v>
      </c>
      <c r="I648" s="9"/>
    </row>
    <row r="649" spans="1:9" s="79" customFormat="1" ht="27">
      <c r="A649" s="58">
        <v>615</v>
      </c>
      <c r="B649" s="75" t="s">
        <v>899</v>
      </c>
      <c r="C649" s="76" t="s">
        <v>88</v>
      </c>
      <c r="D649" s="77">
        <v>133</v>
      </c>
      <c r="E649" s="18"/>
      <c r="F649" s="18"/>
      <c r="G649" s="37">
        <f t="shared" si="31"/>
        <v>0</v>
      </c>
      <c r="H649" s="37">
        <f t="shared" si="33"/>
        <v>0</v>
      </c>
      <c r="I649" s="9"/>
    </row>
    <row r="650" spans="1:9" s="79" customFormat="1" ht="13.5">
      <c r="A650" s="58">
        <v>616</v>
      </c>
      <c r="B650" s="75" t="s">
        <v>900</v>
      </c>
      <c r="C650" s="76" t="s">
        <v>88</v>
      </c>
      <c r="D650" s="77">
        <v>17</v>
      </c>
      <c r="E650" s="18"/>
      <c r="F650" s="18"/>
      <c r="G650" s="37">
        <f t="shared" si="31"/>
        <v>0</v>
      </c>
      <c r="H650" s="37">
        <f t="shared" si="33"/>
        <v>0</v>
      </c>
      <c r="I650" s="9"/>
    </row>
    <row r="651" spans="1:9" ht="13.5">
      <c r="A651" s="58">
        <v>617</v>
      </c>
      <c r="B651" s="59" t="s">
        <v>934</v>
      </c>
      <c r="C651" s="74" t="s">
        <v>88</v>
      </c>
      <c r="D651" s="61">
        <v>11</v>
      </c>
      <c r="E651" s="16"/>
      <c r="F651" s="16"/>
      <c r="G651" s="37">
        <f t="shared" si="31"/>
        <v>0</v>
      </c>
      <c r="H651" s="37">
        <f t="shared" si="33"/>
        <v>0</v>
      </c>
      <c r="I651" s="6"/>
    </row>
    <row r="652" spans="1:9" ht="27">
      <c r="A652" s="58">
        <v>618</v>
      </c>
      <c r="B652" s="59" t="s">
        <v>584</v>
      </c>
      <c r="C652" s="74" t="s">
        <v>88</v>
      </c>
      <c r="D652" s="61">
        <v>5</v>
      </c>
      <c r="E652" s="16"/>
      <c r="F652" s="16"/>
      <c r="G652" s="37">
        <f t="shared" si="31"/>
        <v>0</v>
      </c>
      <c r="H652" s="37">
        <f t="shared" si="33"/>
        <v>0</v>
      </c>
      <c r="I652" s="1" t="s">
        <v>919</v>
      </c>
    </row>
    <row r="653" spans="1:9" ht="13.5">
      <c r="A653" s="58">
        <v>619</v>
      </c>
      <c r="B653" s="59" t="s">
        <v>585</v>
      </c>
      <c r="C653" s="74" t="s">
        <v>88</v>
      </c>
      <c r="D653" s="61">
        <v>20</v>
      </c>
      <c r="E653" s="16"/>
      <c r="F653" s="16"/>
      <c r="G653" s="37">
        <f t="shared" si="31"/>
        <v>0</v>
      </c>
      <c r="H653" s="37">
        <f t="shared" si="33"/>
        <v>0</v>
      </c>
      <c r="I653" s="1" t="s">
        <v>919</v>
      </c>
    </row>
    <row r="654" spans="1:9" ht="13.5">
      <c r="A654" s="58">
        <v>620</v>
      </c>
      <c r="B654" s="59" t="s">
        <v>586</v>
      </c>
      <c r="C654" s="74" t="s">
        <v>88</v>
      </c>
      <c r="D654" s="61">
        <v>24</v>
      </c>
      <c r="E654" s="16"/>
      <c r="F654" s="16"/>
      <c r="G654" s="37">
        <f t="shared" si="31"/>
        <v>0</v>
      </c>
      <c r="H654" s="37">
        <f t="shared" si="33"/>
        <v>0</v>
      </c>
      <c r="I654" s="1" t="s">
        <v>919</v>
      </c>
    </row>
    <row r="655" spans="1:9" ht="28.5" customHeight="1">
      <c r="A655" s="58">
        <v>621</v>
      </c>
      <c r="B655" s="59" t="s">
        <v>587</v>
      </c>
      <c r="C655" s="74" t="s">
        <v>88</v>
      </c>
      <c r="D655" s="61">
        <v>10</v>
      </c>
      <c r="E655" s="16"/>
      <c r="F655" s="16"/>
      <c r="G655" s="37">
        <f t="shared" si="31"/>
        <v>0</v>
      </c>
      <c r="H655" s="37">
        <f t="shared" si="33"/>
        <v>0</v>
      </c>
      <c r="I655" s="1" t="s">
        <v>919</v>
      </c>
    </row>
    <row r="656" spans="1:9" ht="27">
      <c r="A656" s="58">
        <v>622</v>
      </c>
      <c r="B656" s="59" t="s">
        <v>588</v>
      </c>
      <c r="C656" s="74" t="s">
        <v>88</v>
      </c>
      <c r="D656" s="61">
        <v>21</v>
      </c>
      <c r="E656" s="16"/>
      <c r="F656" s="16"/>
      <c r="G656" s="37">
        <f t="shared" si="31"/>
        <v>0</v>
      </c>
      <c r="H656" s="37">
        <f t="shared" si="33"/>
        <v>0</v>
      </c>
      <c r="I656" s="6"/>
    </row>
    <row r="657" spans="1:9" ht="27">
      <c r="A657" s="58">
        <v>623</v>
      </c>
      <c r="B657" s="59" t="s">
        <v>977</v>
      </c>
      <c r="C657" s="74" t="s">
        <v>88</v>
      </c>
      <c r="D657" s="61">
        <v>2</v>
      </c>
      <c r="E657" s="16"/>
      <c r="F657" s="16"/>
      <c r="G657" s="37">
        <f t="shared" si="31"/>
        <v>0</v>
      </c>
      <c r="H657" s="37">
        <f t="shared" si="33"/>
        <v>0</v>
      </c>
      <c r="I657" s="6"/>
    </row>
    <row r="658" spans="1:9" ht="27">
      <c r="A658" s="58">
        <v>624</v>
      </c>
      <c r="B658" s="59" t="s">
        <v>589</v>
      </c>
      <c r="C658" s="74" t="s">
        <v>88</v>
      </c>
      <c r="D658" s="61">
        <v>8</v>
      </c>
      <c r="E658" s="16"/>
      <c r="F658" s="16"/>
      <c r="G658" s="37">
        <f t="shared" si="31"/>
        <v>0</v>
      </c>
      <c r="H658" s="37">
        <f t="shared" si="33"/>
        <v>0</v>
      </c>
      <c r="I658" s="6"/>
    </row>
    <row r="659" spans="1:9" ht="27">
      <c r="A659" s="58">
        <v>625</v>
      </c>
      <c r="B659" s="59" t="s">
        <v>590</v>
      </c>
      <c r="C659" s="74" t="s">
        <v>88</v>
      </c>
      <c r="D659" s="61">
        <v>9</v>
      </c>
      <c r="E659" s="16"/>
      <c r="F659" s="16"/>
      <c r="G659" s="37">
        <f t="shared" si="31"/>
        <v>0</v>
      </c>
      <c r="H659" s="37">
        <f t="shared" si="33"/>
        <v>0</v>
      </c>
      <c r="I659" s="6"/>
    </row>
    <row r="660" spans="1:9" ht="27">
      <c r="A660" s="58">
        <v>626</v>
      </c>
      <c r="B660" s="59" t="s">
        <v>591</v>
      </c>
      <c r="C660" s="74" t="s">
        <v>88</v>
      </c>
      <c r="D660" s="61">
        <v>11</v>
      </c>
      <c r="E660" s="16"/>
      <c r="F660" s="16"/>
      <c r="G660" s="37">
        <f t="shared" si="31"/>
        <v>0</v>
      </c>
      <c r="H660" s="37">
        <f t="shared" si="33"/>
        <v>0</v>
      </c>
      <c r="I660" s="6"/>
    </row>
    <row r="661" spans="1:9" ht="27">
      <c r="A661" s="58">
        <v>627</v>
      </c>
      <c r="B661" s="59" t="s">
        <v>592</v>
      </c>
      <c r="C661" s="74" t="s">
        <v>88</v>
      </c>
      <c r="D661" s="61">
        <v>26</v>
      </c>
      <c r="E661" s="16"/>
      <c r="F661" s="16"/>
      <c r="G661" s="37">
        <f t="shared" si="31"/>
        <v>0</v>
      </c>
      <c r="H661" s="37">
        <f t="shared" si="33"/>
        <v>0</v>
      </c>
      <c r="I661" s="6"/>
    </row>
    <row r="662" spans="1:9" ht="27">
      <c r="A662" s="58">
        <v>628</v>
      </c>
      <c r="B662" s="59" t="s">
        <v>593</v>
      </c>
      <c r="C662" s="74" t="s">
        <v>88</v>
      </c>
      <c r="D662" s="61">
        <v>2</v>
      </c>
      <c r="E662" s="16"/>
      <c r="F662" s="16"/>
      <c r="G662" s="37">
        <f t="shared" si="31"/>
        <v>0</v>
      </c>
      <c r="H662" s="37">
        <f t="shared" si="33"/>
        <v>0</v>
      </c>
      <c r="I662" s="6"/>
    </row>
    <row r="663" spans="1:9" ht="27">
      <c r="A663" s="58">
        <v>629</v>
      </c>
      <c r="B663" s="59" t="s">
        <v>978</v>
      </c>
      <c r="C663" s="74" t="s">
        <v>88</v>
      </c>
      <c r="D663" s="61">
        <v>1</v>
      </c>
      <c r="E663" s="16"/>
      <c r="F663" s="16"/>
      <c r="G663" s="37">
        <f t="shared" si="31"/>
        <v>0</v>
      </c>
      <c r="H663" s="37">
        <f t="shared" si="33"/>
        <v>0</v>
      </c>
      <c r="I663" s="6"/>
    </row>
    <row r="664" spans="1:9" ht="27">
      <c r="A664" s="58">
        <v>630</v>
      </c>
      <c r="B664" s="59" t="s">
        <v>594</v>
      </c>
      <c r="C664" s="74" t="s">
        <v>88</v>
      </c>
      <c r="D664" s="61">
        <v>22</v>
      </c>
      <c r="E664" s="16"/>
      <c r="F664" s="16"/>
      <c r="G664" s="37">
        <f aca="true" t="shared" si="34" ref="G664:G691">+E664+F664</f>
        <v>0</v>
      </c>
      <c r="H664" s="37">
        <f t="shared" si="33"/>
        <v>0</v>
      </c>
      <c r="I664" s="6"/>
    </row>
    <row r="665" spans="1:9" ht="27">
      <c r="A665" s="58">
        <v>631</v>
      </c>
      <c r="B665" s="59" t="s">
        <v>595</v>
      </c>
      <c r="C665" s="74" t="s">
        <v>88</v>
      </c>
      <c r="D665" s="61">
        <v>1</v>
      </c>
      <c r="E665" s="16"/>
      <c r="F665" s="16"/>
      <c r="G665" s="37">
        <f t="shared" si="34"/>
        <v>0</v>
      </c>
      <c r="H665" s="37">
        <f t="shared" si="33"/>
        <v>0</v>
      </c>
      <c r="I665" s="6"/>
    </row>
    <row r="666" spans="1:9" ht="27">
      <c r="A666" s="58">
        <v>632</v>
      </c>
      <c r="B666" s="59" t="s">
        <v>596</v>
      </c>
      <c r="C666" s="74" t="s">
        <v>88</v>
      </c>
      <c r="D666" s="61">
        <v>43</v>
      </c>
      <c r="E666" s="16"/>
      <c r="F666" s="16"/>
      <c r="G666" s="37">
        <f t="shared" si="34"/>
        <v>0</v>
      </c>
      <c r="H666" s="37">
        <f t="shared" si="33"/>
        <v>0</v>
      </c>
      <c r="I666" s="6"/>
    </row>
    <row r="667" spans="1:9" ht="13.5">
      <c r="A667" s="58">
        <v>633</v>
      </c>
      <c r="B667" s="59" t="s">
        <v>597</v>
      </c>
      <c r="C667" s="74" t="s">
        <v>88</v>
      </c>
      <c r="D667" s="61">
        <v>25</v>
      </c>
      <c r="E667" s="16"/>
      <c r="F667" s="16"/>
      <c r="G667" s="37">
        <f t="shared" si="34"/>
        <v>0</v>
      </c>
      <c r="H667" s="37">
        <f t="shared" si="33"/>
        <v>0</v>
      </c>
      <c r="I667" s="1" t="s">
        <v>919</v>
      </c>
    </row>
    <row r="668" spans="1:9" ht="13.5">
      <c r="A668" s="58">
        <v>634</v>
      </c>
      <c r="B668" s="59" t="s">
        <v>598</v>
      </c>
      <c r="C668" s="74" t="s">
        <v>88</v>
      </c>
      <c r="D668" s="61">
        <v>1</v>
      </c>
      <c r="E668" s="16"/>
      <c r="F668" s="16"/>
      <c r="G668" s="37">
        <f t="shared" si="34"/>
        <v>0</v>
      </c>
      <c r="H668" s="37">
        <f t="shared" si="33"/>
        <v>0</v>
      </c>
      <c r="I668" s="1" t="s">
        <v>919</v>
      </c>
    </row>
    <row r="669" spans="1:9" ht="13.5">
      <c r="A669" s="58">
        <v>635</v>
      </c>
      <c r="B669" s="59" t="s">
        <v>599</v>
      </c>
      <c r="C669" s="74" t="s">
        <v>88</v>
      </c>
      <c r="D669" s="61">
        <v>124</v>
      </c>
      <c r="E669" s="16"/>
      <c r="F669" s="16"/>
      <c r="G669" s="37">
        <f t="shared" si="34"/>
        <v>0</v>
      </c>
      <c r="H669" s="37">
        <f t="shared" si="33"/>
        <v>0</v>
      </c>
      <c r="I669" s="1" t="s">
        <v>919</v>
      </c>
    </row>
    <row r="670" spans="1:9" ht="13.5">
      <c r="A670" s="58">
        <v>636</v>
      </c>
      <c r="B670" s="59" t="s">
        <v>600</v>
      </c>
      <c r="C670" s="74" t="s">
        <v>88</v>
      </c>
      <c r="D670" s="61">
        <v>104</v>
      </c>
      <c r="E670" s="16"/>
      <c r="F670" s="16"/>
      <c r="G670" s="37">
        <f t="shared" si="34"/>
        <v>0</v>
      </c>
      <c r="H670" s="37">
        <f t="shared" si="33"/>
        <v>0</v>
      </c>
      <c r="I670" s="1" t="s">
        <v>919</v>
      </c>
    </row>
    <row r="671" spans="1:9" ht="27">
      <c r="A671" s="58">
        <v>637</v>
      </c>
      <c r="B671" s="59" t="s">
        <v>601</v>
      </c>
      <c r="C671" s="74" t="s">
        <v>88</v>
      </c>
      <c r="D671" s="61">
        <v>6</v>
      </c>
      <c r="E671" s="16"/>
      <c r="F671" s="16"/>
      <c r="G671" s="37">
        <f t="shared" si="34"/>
        <v>0</v>
      </c>
      <c r="H671" s="37">
        <f t="shared" si="33"/>
        <v>0</v>
      </c>
      <c r="I671" s="1" t="s">
        <v>919</v>
      </c>
    </row>
    <row r="672" spans="1:9" ht="27">
      <c r="A672" s="58">
        <v>638</v>
      </c>
      <c r="B672" s="59" t="s">
        <v>602</v>
      </c>
      <c r="C672" s="74" t="s">
        <v>88</v>
      </c>
      <c r="D672" s="61">
        <v>6</v>
      </c>
      <c r="E672" s="16"/>
      <c r="F672" s="16"/>
      <c r="G672" s="37">
        <f t="shared" si="34"/>
        <v>0</v>
      </c>
      <c r="H672" s="37">
        <f t="shared" si="33"/>
        <v>0</v>
      </c>
      <c r="I672" s="1" t="s">
        <v>919</v>
      </c>
    </row>
    <row r="673" spans="1:9" ht="27">
      <c r="A673" s="58">
        <v>639</v>
      </c>
      <c r="B673" s="59" t="s">
        <v>603</v>
      </c>
      <c r="C673" s="74" t="s">
        <v>88</v>
      </c>
      <c r="D673" s="61">
        <v>64</v>
      </c>
      <c r="E673" s="16"/>
      <c r="F673" s="16"/>
      <c r="G673" s="37">
        <f t="shared" si="34"/>
        <v>0</v>
      </c>
      <c r="H673" s="37">
        <f t="shared" si="33"/>
        <v>0</v>
      </c>
      <c r="I673" s="1" t="s">
        <v>919</v>
      </c>
    </row>
    <row r="674" spans="1:9" ht="27">
      <c r="A674" s="58">
        <v>640</v>
      </c>
      <c r="B674" s="59" t="s">
        <v>604</v>
      </c>
      <c r="C674" s="74" t="s">
        <v>88</v>
      </c>
      <c r="D674" s="61">
        <v>6</v>
      </c>
      <c r="E674" s="16"/>
      <c r="F674" s="16"/>
      <c r="G674" s="37">
        <f t="shared" si="34"/>
        <v>0</v>
      </c>
      <c r="H674" s="37">
        <f t="shared" si="33"/>
        <v>0</v>
      </c>
      <c r="I674" s="1" t="s">
        <v>919</v>
      </c>
    </row>
    <row r="675" spans="1:9" ht="27">
      <c r="A675" s="58">
        <v>641</v>
      </c>
      <c r="B675" s="59" t="s">
        <v>605</v>
      </c>
      <c r="C675" s="74" t="s">
        <v>88</v>
      </c>
      <c r="D675" s="61">
        <v>6</v>
      </c>
      <c r="E675" s="16"/>
      <c r="F675" s="16"/>
      <c r="G675" s="37">
        <f t="shared" si="34"/>
        <v>0</v>
      </c>
      <c r="H675" s="37">
        <f t="shared" si="33"/>
        <v>0</v>
      </c>
      <c r="I675" s="1" t="s">
        <v>919</v>
      </c>
    </row>
    <row r="676" spans="1:9" ht="27">
      <c r="A676" s="58">
        <v>642</v>
      </c>
      <c r="B676" s="59" t="s">
        <v>606</v>
      </c>
      <c r="C676" s="74" t="s">
        <v>88</v>
      </c>
      <c r="D676" s="61">
        <v>28</v>
      </c>
      <c r="E676" s="16"/>
      <c r="F676" s="16"/>
      <c r="G676" s="37">
        <f t="shared" si="34"/>
        <v>0</v>
      </c>
      <c r="H676" s="37">
        <f t="shared" si="33"/>
        <v>0</v>
      </c>
      <c r="I676" s="1" t="s">
        <v>919</v>
      </c>
    </row>
    <row r="677" spans="1:9" ht="27">
      <c r="A677" s="58">
        <v>643</v>
      </c>
      <c r="B677" s="59" t="s">
        <v>607</v>
      </c>
      <c r="C677" s="74" t="s">
        <v>88</v>
      </c>
      <c r="D677" s="61">
        <v>5</v>
      </c>
      <c r="E677" s="16"/>
      <c r="F677" s="16"/>
      <c r="G677" s="37">
        <f t="shared" si="34"/>
        <v>0</v>
      </c>
      <c r="H677" s="37">
        <f aca="true" t="shared" si="35" ref="H677:H691">+ROUND(D677*G677,2)</f>
        <v>0</v>
      </c>
      <c r="I677" s="1" t="s">
        <v>919</v>
      </c>
    </row>
    <row r="678" spans="1:9" ht="27">
      <c r="A678" s="58">
        <v>644</v>
      </c>
      <c r="B678" s="59" t="s">
        <v>608</v>
      </c>
      <c r="C678" s="74" t="s">
        <v>88</v>
      </c>
      <c r="D678" s="61">
        <v>10</v>
      </c>
      <c r="E678" s="16"/>
      <c r="F678" s="16"/>
      <c r="G678" s="37">
        <f t="shared" si="34"/>
        <v>0</v>
      </c>
      <c r="H678" s="37">
        <f t="shared" si="35"/>
        <v>0</v>
      </c>
      <c r="I678" s="1" t="s">
        <v>919</v>
      </c>
    </row>
    <row r="679" spans="1:9" ht="27">
      <c r="A679" s="58">
        <v>645</v>
      </c>
      <c r="B679" s="59" t="s">
        <v>609</v>
      </c>
      <c r="C679" s="74" t="s">
        <v>88</v>
      </c>
      <c r="D679" s="61">
        <v>1</v>
      </c>
      <c r="E679" s="16"/>
      <c r="F679" s="16"/>
      <c r="G679" s="37">
        <f t="shared" si="34"/>
        <v>0</v>
      </c>
      <c r="H679" s="37">
        <f t="shared" si="35"/>
        <v>0</v>
      </c>
      <c r="I679" s="1" t="s">
        <v>919</v>
      </c>
    </row>
    <row r="680" spans="1:9" ht="27">
      <c r="A680" s="58">
        <v>646</v>
      </c>
      <c r="B680" s="59" t="s">
        <v>610</v>
      </c>
      <c r="C680" s="74" t="s">
        <v>88</v>
      </c>
      <c r="D680" s="61">
        <v>1</v>
      </c>
      <c r="E680" s="16"/>
      <c r="F680" s="16"/>
      <c r="G680" s="37">
        <f t="shared" si="34"/>
        <v>0</v>
      </c>
      <c r="H680" s="37">
        <f t="shared" si="35"/>
        <v>0</v>
      </c>
      <c r="I680" s="1" t="s">
        <v>919</v>
      </c>
    </row>
    <row r="681" spans="1:9" ht="27">
      <c r="A681" s="58">
        <v>647</v>
      </c>
      <c r="B681" s="59" t="s">
        <v>611</v>
      </c>
      <c r="C681" s="74" t="s">
        <v>88</v>
      </c>
      <c r="D681" s="61">
        <v>1</v>
      </c>
      <c r="E681" s="16"/>
      <c r="F681" s="16"/>
      <c r="G681" s="37">
        <f t="shared" si="34"/>
        <v>0</v>
      </c>
      <c r="H681" s="37">
        <f t="shared" si="35"/>
        <v>0</v>
      </c>
      <c r="I681" s="1" t="s">
        <v>919</v>
      </c>
    </row>
    <row r="682" spans="1:9" ht="13.5">
      <c r="A682" s="58">
        <v>648</v>
      </c>
      <c r="B682" s="59" t="s">
        <v>612</v>
      </c>
      <c r="C682" s="74" t="s">
        <v>88</v>
      </c>
      <c r="D682" s="61">
        <v>1400</v>
      </c>
      <c r="E682" s="16"/>
      <c r="F682" s="16"/>
      <c r="G682" s="37">
        <f t="shared" si="34"/>
        <v>0</v>
      </c>
      <c r="H682" s="37">
        <f t="shared" si="35"/>
        <v>0</v>
      </c>
      <c r="I682" s="6" t="s">
        <v>953</v>
      </c>
    </row>
    <row r="683" spans="1:9" ht="13.5">
      <c r="A683" s="58">
        <v>649</v>
      </c>
      <c r="B683" s="59" t="s">
        <v>613</v>
      </c>
      <c r="C683" s="74" t="s">
        <v>88</v>
      </c>
      <c r="D683" s="61">
        <v>310</v>
      </c>
      <c r="E683" s="16"/>
      <c r="F683" s="16"/>
      <c r="G683" s="37">
        <f t="shared" si="34"/>
        <v>0</v>
      </c>
      <c r="H683" s="37">
        <f t="shared" si="35"/>
        <v>0</v>
      </c>
      <c r="I683" s="6" t="s">
        <v>953</v>
      </c>
    </row>
    <row r="684" spans="1:9" ht="13.5">
      <c r="A684" s="58">
        <v>650</v>
      </c>
      <c r="B684" s="59" t="s">
        <v>614</v>
      </c>
      <c r="C684" s="74" t="s">
        <v>88</v>
      </c>
      <c r="D684" s="61">
        <v>6</v>
      </c>
      <c r="E684" s="16"/>
      <c r="F684" s="16"/>
      <c r="G684" s="37">
        <f t="shared" si="34"/>
        <v>0</v>
      </c>
      <c r="H684" s="37">
        <f t="shared" si="35"/>
        <v>0</v>
      </c>
      <c r="I684" s="6" t="s">
        <v>953</v>
      </c>
    </row>
    <row r="685" spans="1:9" ht="13.5">
      <c r="A685" s="58">
        <v>651</v>
      </c>
      <c r="B685" s="59" t="s">
        <v>615</v>
      </c>
      <c r="C685" s="74" t="s">
        <v>88</v>
      </c>
      <c r="D685" s="61">
        <v>2</v>
      </c>
      <c r="E685" s="16"/>
      <c r="F685" s="16"/>
      <c r="G685" s="37">
        <f t="shared" si="34"/>
        <v>0</v>
      </c>
      <c r="H685" s="37">
        <f t="shared" si="35"/>
        <v>0</v>
      </c>
      <c r="I685" s="6" t="s">
        <v>953</v>
      </c>
    </row>
    <row r="686" spans="1:9" ht="13.5">
      <c r="A686" s="58">
        <v>652</v>
      </c>
      <c r="B686" s="59" t="s">
        <v>616</v>
      </c>
      <c r="C686" s="74" t="s">
        <v>88</v>
      </c>
      <c r="D686" s="61">
        <v>8</v>
      </c>
      <c r="E686" s="16"/>
      <c r="F686" s="16"/>
      <c r="G686" s="37">
        <f t="shared" si="34"/>
        <v>0</v>
      </c>
      <c r="H686" s="37">
        <f t="shared" si="35"/>
        <v>0</v>
      </c>
      <c r="I686" s="6" t="s">
        <v>953</v>
      </c>
    </row>
    <row r="687" spans="1:9" ht="13.5">
      <c r="A687" s="58">
        <v>653</v>
      </c>
      <c r="B687" s="59" t="s">
        <v>617</v>
      </c>
      <c r="C687" s="74" t="s">
        <v>88</v>
      </c>
      <c r="D687" s="61">
        <v>7000</v>
      </c>
      <c r="E687" s="16"/>
      <c r="F687" s="16"/>
      <c r="G687" s="37">
        <f t="shared" si="34"/>
        <v>0</v>
      </c>
      <c r="H687" s="37">
        <f t="shared" si="35"/>
        <v>0</v>
      </c>
      <c r="I687" s="6" t="s">
        <v>953</v>
      </c>
    </row>
    <row r="688" spans="1:9" ht="13.5">
      <c r="A688" s="58">
        <v>654</v>
      </c>
      <c r="B688" s="59" t="s">
        <v>618</v>
      </c>
      <c r="C688" s="74" t="s">
        <v>88</v>
      </c>
      <c r="D688" s="61">
        <v>1500</v>
      </c>
      <c r="E688" s="16"/>
      <c r="F688" s="16"/>
      <c r="G688" s="37">
        <f t="shared" si="34"/>
        <v>0</v>
      </c>
      <c r="H688" s="37">
        <f t="shared" si="35"/>
        <v>0</v>
      </c>
      <c r="I688" s="6" t="s">
        <v>953</v>
      </c>
    </row>
    <row r="689" spans="1:9" ht="27">
      <c r="A689" s="58">
        <v>655</v>
      </c>
      <c r="B689" s="59" t="s">
        <v>619</v>
      </c>
      <c r="C689" s="74" t="s">
        <v>88</v>
      </c>
      <c r="D689" s="61">
        <v>30</v>
      </c>
      <c r="E689" s="16"/>
      <c r="F689" s="16"/>
      <c r="G689" s="37">
        <f t="shared" si="34"/>
        <v>0</v>
      </c>
      <c r="H689" s="37">
        <f t="shared" si="35"/>
        <v>0</v>
      </c>
      <c r="I689" s="6" t="s">
        <v>953</v>
      </c>
    </row>
    <row r="690" spans="1:9" ht="27">
      <c r="A690" s="58">
        <v>656</v>
      </c>
      <c r="B690" s="59" t="s">
        <v>620</v>
      </c>
      <c r="C690" s="74" t="s">
        <v>88</v>
      </c>
      <c r="D690" s="61">
        <v>10</v>
      </c>
      <c r="E690" s="16"/>
      <c r="F690" s="16"/>
      <c r="G690" s="37">
        <f t="shared" si="34"/>
        <v>0</v>
      </c>
      <c r="H690" s="37">
        <f t="shared" si="35"/>
        <v>0</v>
      </c>
      <c r="I690" s="6" t="s">
        <v>953</v>
      </c>
    </row>
    <row r="691" spans="1:9" ht="27">
      <c r="A691" s="58">
        <v>657</v>
      </c>
      <c r="B691" s="59" t="s">
        <v>621</v>
      </c>
      <c r="C691" s="74" t="s">
        <v>88</v>
      </c>
      <c r="D691" s="61">
        <v>32</v>
      </c>
      <c r="E691" s="16"/>
      <c r="F691" s="16"/>
      <c r="G691" s="37">
        <f t="shared" si="34"/>
        <v>0</v>
      </c>
      <c r="H691" s="37">
        <f t="shared" si="35"/>
        <v>0</v>
      </c>
      <c r="I691" s="6" t="s">
        <v>953</v>
      </c>
    </row>
    <row r="692" spans="1:9" ht="13.5">
      <c r="A692" s="58">
        <v>658</v>
      </c>
      <c r="B692" s="59" t="s">
        <v>622</v>
      </c>
      <c r="C692" s="74" t="s">
        <v>285</v>
      </c>
      <c r="D692" s="61">
        <v>1</v>
      </c>
      <c r="E692" s="16"/>
      <c r="F692" s="16"/>
      <c r="G692" s="37">
        <f>+E692+F692</f>
        <v>0</v>
      </c>
      <c r="H692" s="37">
        <f>+ROUND(D692*G692,2)</f>
        <v>0</v>
      </c>
      <c r="I692" s="6" t="s">
        <v>953</v>
      </c>
    </row>
    <row r="693" spans="1:9" s="46" customFormat="1" ht="13.5">
      <c r="A693" s="63" t="s">
        <v>623</v>
      </c>
      <c r="B693" s="64" t="s">
        <v>624</v>
      </c>
      <c r="C693" s="65"/>
      <c r="D693" s="66"/>
      <c r="E693" s="17"/>
      <c r="F693" s="17"/>
      <c r="G693" s="73"/>
      <c r="H693" s="73"/>
      <c r="I693" s="7"/>
    </row>
    <row r="694" spans="1:9" ht="27">
      <c r="A694" s="58">
        <v>659</v>
      </c>
      <c r="B694" s="59" t="s">
        <v>625</v>
      </c>
      <c r="C694" s="60" t="s">
        <v>89</v>
      </c>
      <c r="D694" s="61">
        <v>180</v>
      </c>
      <c r="E694" s="16"/>
      <c r="F694" s="16"/>
      <c r="G694" s="37">
        <f>+E694+F694</f>
        <v>0</v>
      </c>
      <c r="H694" s="37">
        <f>+ROUND(D694*G694,2)</f>
        <v>0</v>
      </c>
      <c r="I694" s="6"/>
    </row>
    <row r="695" spans="1:9" ht="27">
      <c r="A695" s="58">
        <v>660</v>
      </c>
      <c r="B695" s="59" t="s">
        <v>979</v>
      </c>
      <c r="C695" s="60" t="s">
        <v>88</v>
      </c>
      <c r="D695" s="61">
        <v>7</v>
      </c>
      <c r="E695" s="16"/>
      <c r="F695" s="16"/>
      <c r="G695" s="37">
        <f aca="true" t="shared" si="36" ref="G695:G711">+E695+F695</f>
        <v>0</v>
      </c>
      <c r="H695" s="37">
        <f aca="true" t="shared" si="37" ref="H695:H711">+ROUND(D695*G695,2)</f>
        <v>0</v>
      </c>
      <c r="I695" s="6"/>
    </row>
    <row r="696" spans="1:9" ht="27">
      <c r="A696" s="58">
        <v>661</v>
      </c>
      <c r="B696" s="59" t="s">
        <v>626</v>
      </c>
      <c r="C696" s="60" t="s">
        <v>88</v>
      </c>
      <c r="D696" s="61">
        <v>21</v>
      </c>
      <c r="E696" s="16"/>
      <c r="F696" s="16"/>
      <c r="G696" s="37">
        <f t="shared" si="36"/>
        <v>0</v>
      </c>
      <c r="H696" s="37">
        <f t="shared" si="37"/>
        <v>0</v>
      </c>
      <c r="I696" s="6"/>
    </row>
    <row r="697" spans="1:9" ht="27">
      <c r="A697" s="58">
        <v>662</v>
      </c>
      <c r="B697" s="59" t="s">
        <v>627</v>
      </c>
      <c r="C697" s="60" t="s">
        <v>88</v>
      </c>
      <c r="D697" s="61">
        <v>21</v>
      </c>
      <c r="E697" s="16"/>
      <c r="F697" s="16"/>
      <c r="G697" s="37">
        <f t="shared" si="36"/>
        <v>0</v>
      </c>
      <c r="H697" s="37">
        <f t="shared" si="37"/>
        <v>0</v>
      </c>
      <c r="I697" s="6"/>
    </row>
    <row r="698" spans="1:9" ht="27">
      <c r="A698" s="58">
        <v>663</v>
      </c>
      <c r="B698" s="59" t="s">
        <v>628</v>
      </c>
      <c r="C698" s="60" t="s">
        <v>88</v>
      </c>
      <c r="D698" s="61">
        <v>21</v>
      </c>
      <c r="E698" s="16"/>
      <c r="F698" s="16"/>
      <c r="G698" s="37">
        <f t="shared" si="36"/>
        <v>0</v>
      </c>
      <c r="H698" s="37">
        <f t="shared" si="37"/>
        <v>0</v>
      </c>
      <c r="I698" s="6"/>
    </row>
    <row r="699" spans="1:9" ht="27">
      <c r="A699" s="58">
        <v>664</v>
      </c>
      <c r="B699" s="59" t="s">
        <v>629</v>
      </c>
      <c r="C699" s="60" t="s">
        <v>88</v>
      </c>
      <c r="D699" s="61">
        <v>7</v>
      </c>
      <c r="E699" s="16"/>
      <c r="F699" s="16"/>
      <c r="G699" s="37">
        <f t="shared" si="36"/>
        <v>0</v>
      </c>
      <c r="H699" s="37">
        <f t="shared" si="37"/>
        <v>0</v>
      </c>
      <c r="I699" s="6"/>
    </row>
    <row r="700" spans="1:9" ht="13.5">
      <c r="A700" s="58">
        <v>665</v>
      </c>
      <c r="B700" s="59" t="s">
        <v>630</v>
      </c>
      <c r="C700" s="60" t="s">
        <v>88</v>
      </c>
      <c r="D700" s="61">
        <v>7</v>
      </c>
      <c r="E700" s="16"/>
      <c r="F700" s="16"/>
      <c r="G700" s="37">
        <f t="shared" si="36"/>
        <v>0</v>
      </c>
      <c r="H700" s="37">
        <f t="shared" si="37"/>
        <v>0</v>
      </c>
      <c r="I700" s="6"/>
    </row>
    <row r="701" spans="1:9" ht="27">
      <c r="A701" s="58">
        <v>666</v>
      </c>
      <c r="B701" s="59" t="s">
        <v>631</v>
      </c>
      <c r="C701" s="60" t="s">
        <v>89</v>
      </c>
      <c r="D701" s="61">
        <v>155</v>
      </c>
      <c r="E701" s="16"/>
      <c r="F701" s="16"/>
      <c r="G701" s="37">
        <f t="shared" si="36"/>
        <v>0</v>
      </c>
      <c r="H701" s="37">
        <f t="shared" si="37"/>
        <v>0</v>
      </c>
      <c r="I701" s="6"/>
    </row>
    <row r="702" spans="1:9" ht="27">
      <c r="A702" s="58">
        <v>667</v>
      </c>
      <c r="B702" s="59" t="s">
        <v>632</v>
      </c>
      <c r="C702" s="60" t="s">
        <v>89</v>
      </c>
      <c r="D702" s="61">
        <v>180</v>
      </c>
      <c r="E702" s="16"/>
      <c r="F702" s="16"/>
      <c r="G702" s="37">
        <f t="shared" si="36"/>
        <v>0</v>
      </c>
      <c r="H702" s="37">
        <f t="shared" si="37"/>
        <v>0</v>
      </c>
      <c r="I702" s="6"/>
    </row>
    <row r="703" spans="1:9" ht="27">
      <c r="A703" s="58">
        <v>668</v>
      </c>
      <c r="B703" s="59" t="s">
        <v>633</v>
      </c>
      <c r="C703" s="60" t="s">
        <v>88</v>
      </c>
      <c r="D703" s="61">
        <v>144</v>
      </c>
      <c r="E703" s="16"/>
      <c r="F703" s="16"/>
      <c r="G703" s="37">
        <f t="shared" si="36"/>
        <v>0</v>
      </c>
      <c r="H703" s="37">
        <f t="shared" si="37"/>
        <v>0</v>
      </c>
      <c r="I703" s="6"/>
    </row>
    <row r="704" spans="1:9" ht="27">
      <c r="A704" s="58">
        <v>669</v>
      </c>
      <c r="B704" s="59" t="s">
        <v>634</v>
      </c>
      <c r="C704" s="60" t="s">
        <v>88</v>
      </c>
      <c r="D704" s="61">
        <v>26</v>
      </c>
      <c r="E704" s="16"/>
      <c r="F704" s="16"/>
      <c r="G704" s="37">
        <f t="shared" si="36"/>
        <v>0</v>
      </c>
      <c r="H704" s="37">
        <f t="shared" si="37"/>
        <v>0</v>
      </c>
      <c r="I704" s="6"/>
    </row>
    <row r="705" spans="1:9" ht="27">
      <c r="A705" s="58">
        <v>670</v>
      </c>
      <c r="B705" s="59" t="s">
        <v>635</v>
      </c>
      <c r="C705" s="60" t="s">
        <v>88</v>
      </c>
      <c r="D705" s="61">
        <v>1</v>
      </c>
      <c r="E705" s="16"/>
      <c r="F705" s="16"/>
      <c r="G705" s="37">
        <f t="shared" si="36"/>
        <v>0</v>
      </c>
      <c r="H705" s="37">
        <f t="shared" si="37"/>
        <v>0</v>
      </c>
      <c r="I705" s="6"/>
    </row>
    <row r="706" spans="1:9" ht="27">
      <c r="A706" s="58">
        <v>671</v>
      </c>
      <c r="B706" s="59" t="s">
        <v>636</v>
      </c>
      <c r="C706" s="60" t="s">
        <v>88</v>
      </c>
      <c r="D706" s="61">
        <v>4</v>
      </c>
      <c r="E706" s="16"/>
      <c r="F706" s="16"/>
      <c r="G706" s="37">
        <f t="shared" si="36"/>
        <v>0</v>
      </c>
      <c r="H706" s="37">
        <f t="shared" si="37"/>
        <v>0</v>
      </c>
      <c r="I706" s="6"/>
    </row>
    <row r="707" spans="1:9" ht="27">
      <c r="A707" s="58">
        <v>672</v>
      </c>
      <c r="B707" s="59" t="s">
        <v>637</v>
      </c>
      <c r="C707" s="60" t="s">
        <v>88</v>
      </c>
      <c r="D707" s="61">
        <v>5</v>
      </c>
      <c r="E707" s="16"/>
      <c r="F707" s="16"/>
      <c r="G707" s="37">
        <f t="shared" si="36"/>
        <v>0</v>
      </c>
      <c r="H707" s="37">
        <f t="shared" si="37"/>
        <v>0</v>
      </c>
      <c r="I707" s="6"/>
    </row>
    <row r="708" spans="1:9" ht="27">
      <c r="A708" s="58">
        <v>673</v>
      </c>
      <c r="B708" s="59" t="s">
        <v>638</v>
      </c>
      <c r="C708" s="60" t="s">
        <v>88</v>
      </c>
      <c r="D708" s="61">
        <v>3</v>
      </c>
      <c r="E708" s="16"/>
      <c r="F708" s="16"/>
      <c r="G708" s="37">
        <f t="shared" si="36"/>
        <v>0</v>
      </c>
      <c r="H708" s="37">
        <f t="shared" si="37"/>
        <v>0</v>
      </c>
      <c r="I708" s="6"/>
    </row>
    <row r="709" spans="1:9" ht="27">
      <c r="A709" s="58">
        <v>674</v>
      </c>
      <c r="B709" s="59" t="s">
        <v>639</v>
      </c>
      <c r="C709" s="60" t="s">
        <v>88</v>
      </c>
      <c r="D709" s="61">
        <v>3</v>
      </c>
      <c r="E709" s="16"/>
      <c r="F709" s="16"/>
      <c r="G709" s="37">
        <f t="shared" si="36"/>
        <v>0</v>
      </c>
      <c r="H709" s="37">
        <f t="shared" si="37"/>
        <v>0</v>
      </c>
      <c r="I709" s="6"/>
    </row>
    <row r="710" spans="1:9" ht="27">
      <c r="A710" s="58">
        <v>675</v>
      </c>
      <c r="B710" s="59" t="s">
        <v>640</v>
      </c>
      <c r="C710" s="60" t="s">
        <v>88</v>
      </c>
      <c r="D710" s="61">
        <v>9</v>
      </c>
      <c r="E710" s="16"/>
      <c r="F710" s="16"/>
      <c r="G710" s="37">
        <f t="shared" si="36"/>
        <v>0</v>
      </c>
      <c r="H710" s="37">
        <f t="shared" si="37"/>
        <v>0</v>
      </c>
      <c r="I710" s="6"/>
    </row>
    <row r="711" spans="1:9" ht="27">
      <c r="A711" s="58">
        <v>676</v>
      </c>
      <c r="B711" s="59" t="s">
        <v>641</v>
      </c>
      <c r="C711" s="60" t="s">
        <v>88</v>
      </c>
      <c r="D711" s="61">
        <v>7</v>
      </c>
      <c r="E711" s="16"/>
      <c r="F711" s="16"/>
      <c r="G711" s="37">
        <f t="shared" si="36"/>
        <v>0</v>
      </c>
      <c r="H711" s="37">
        <f t="shared" si="37"/>
        <v>0</v>
      </c>
      <c r="I711" s="6"/>
    </row>
    <row r="712" spans="1:9" ht="13.5">
      <c r="A712" s="58">
        <v>677</v>
      </c>
      <c r="B712" s="59" t="s">
        <v>622</v>
      </c>
      <c r="C712" s="60" t="s">
        <v>285</v>
      </c>
      <c r="D712" s="61">
        <v>1</v>
      </c>
      <c r="E712" s="16"/>
      <c r="F712" s="16"/>
      <c r="G712" s="37">
        <f>+E712+F712</f>
        <v>0</v>
      </c>
      <c r="H712" s="37">
        <f>+ROUND(D712*G712,2)</f>
        <v>0</v>
      </c>
      <c r="I712" s="6" t="s">
        <v>953</v>
      </c>
    </row>
    <row r="713" spans="1:9" s="46" customFormat="1" ht="13.5">
      <c r="A713" s="63" t="s">
        <v>642</v>
      </c>
      <c r="B713" s="64" t="s">
        <v>643</v>
      </c>
      <c r="C713" s="65"/>
      <c r="D713" s="66"/>
      <c r="E713" s="17"/>
      <c r="F713" s="17"/>
      <c r="G713" s="73"/>
      <c r="H713" s="73"/>
      <c r="I713" s="7"/>
    </row>
    <row r="714" spans="1:9" ht="27">
      <c r="A714" s="58">
        <v>678</v>
      </c>
      <c r="B714" s="59" t="s">
        <v>626</v>
      </c>
      <c r="C714" s="74" t="s">
        <v>88</v>
      </c>
      <c r="D714" s="61">
        <v>18</v>
      </c>
      <c r="E714" s="16"/>
      <c r="F714" s="16"/>
      <c r="G714" s="37">
        <f>+E714+F714</f>
        <v>0</v>
      </c>
      <c r="H714" s="37">
        <f>+ROUND(D714*G714,2)</f>
        <v>0</v>
      </c>
      <c r="I714" s="6"/>
    </row>
    <row r="715" spans="1:9" ht="27">
      <c r="A715" s="58">
        <v>679</v>
      </c>
      <c r="B715" s="59" t="s">
        <v>644</v>
      </c>
      <c r="C715" s="74" t="s">
        <v>88</v>
      </c>
      <c r="D715" s="61">
        <v>18</v>
      </c>
      <c r="E715" s="16"/>
      <c r="F715" s="16"/>
      <c r="G715" s="37">
        <f aca="true" t="shared" si="38" ref="G715:G722">+E715+F715</f>
        <v>0</v>
      </c>
      <c r="H715" s="37">
        <f aca="true" t="shared" si="39" ref="H715:H722">+ROUND(D715*G715,2)</f>
        <v>0</v>
      </c>
      <c r="I715" s="6"/>
    </row>
    <row r="716" spans="1:9" ht="27">
      <c r="A716" s="58">
        <v>680</v>
      </c>
      <c r="B716" s="59" t="s">
        <v>645</v>
      </c>
      <c r="C716" s="74" t="s">
        <v>89</v>
      </c>
      <c r="D716" s="61">
        <v>336</v>
      </c>
      <c r="E716" s="16"/>
      <c r="F716" s="16"/>
      <c r="G716" s="37">
        <f t="shared" si="38"/>
        <v>0</v>
      </c>
      <c r="H716" s="37">
        <f t="shared" si="39"/>
        <v>0</v>
      </c>
      <c r="I716" s="6"/>
    </row>
    <row r="717" spans="1:9" ht="27">
      <c r="A717" s="58">
        <v>681</v>
      </c>
      <c r="B717" s="59" t="s">
        <v>646</v>
      </c>
      <c r="C717" s="74" t="s">
        <v>88</v>
      </c>
      <c r="D717" s="61">
        <v>42</v>
      </c>
      <c r="E717" s="16"/>
      <c r="F717" s="16"/>
      <c r="G717" s="37">
        <f t="shared" si="38"/>
        <v>0</v>
      </c>
      <c r="H717" s="37">
        <f t="shared" si="39"/>
        <v>0</v>
      </c>
      <c r="I717" s="6"/>
    </row>
    <row r="718" spans="1:9" ht="27">
      <c r="A718" s="58">
        <v>682</v>
      </c>
      <c r="B718" s="59" t="s">
        <v>647</v>
      </c>
      <c r="C718" s="74" t="s">
        <v>88</v>
      </c>
      <c r="D718" s="61">
        <v>6</v>
      </c>
      <c r="E718" s="16"/>
      <c r="F718" s="16"/>
      <c r="G718" s="37">
        <f t="shared" si="38"/>
        <v>0</v>
      </c>
      <c r="H718" s="37">
        <f t="shared" si="39"/>
        <v>0</v>
      </c>
      <c r="I718" s="6"/>
    </row>
    <row r="719" spans="1:9" ht="27">
      <c r="A719" s="58">
        <v>683</v>
      </c>
      <c r="B719" s="59" t="s">
        <v>648</v>
      </c>
      <c r="C719" s="74" t="s">
        <v>88</v>
      </c>
      <c r="D719" s="61">
        <v>3</v>
      </c>
      <c r="E719" s="16"/>
      <c r="F719" s="16"/>
      <c r="G719" s="37">
        <f t="shared" si="38"/>
        <v>0</v>
      </c>
      <c r="H719" s="37">
        <f t="shared" si="39"/>
        <v>0</v>
      </c>
      <c r="I719" s="6"/>
    </row>
    <row r="720" spans="1:9" ht="27">
      <c r="A720" s="58">
        <v>684</v>
      </c>
      <c r="B720" s="59" t="s">
        <v>649</v>
      </c>
      <c r="C720" s="74" t="s">
        <v>88</v>
      </c>
      <c r="D720" s="61">
        <v>2</v>
      </c>
      <c r="E720" s="16"/>
      <c r="F720" s="16"/>
      <c r="G720" s="37">
        <f t="shared" si="38"/>
        <v>0</v>
      </c>
      <c r="H720" s="37">
        <f t="shared" si="39"/>
        <v>0</v>
      </c>
      <c r="I720" s="6"/>
    </row>
    <row r="721" spans="1:9" ht="27">
      <c r="A721" s="58">
        <v>685</v>
      </c>
      <c r="B721" s="59" t="s">
        <v>650</v>
      </c>
      <c r="C721" s="74" t="s">
        <v>88</v>
      </c>
      <c r="D721" s="61">
        <v>4</v>
      </c>
      <c r="E721" s="16"/>
      <c r="F721" s="16"/>
      <c r="G721" s="37">
        <f t="shared" si="38"/>
        <v>0</v>
      </c>
      <c r="H721" s="37">
        <f t="shared" si="39"/>
        <v>0</v>
      </c>
      <c r="I721" s="6"/>
    </row>
    <row r="722" spans="1:9" ht="27">
      <c r="A722" s="58">
        <v>686</v>
      </c>
      <c r="B722" s="59" t="s">
        <v>651</v>
      </c>
      <c r="C722" s="74" t="s">
        <v>88</v>
      </c>
      <c r="D722" s="61">
        <v>1</v>
      </c>
      <c r="E722" s="16"/>
      <c r="F722" s="16"/>
      <c r="G722" s="37">
        <f t="shared" si="38"/>
        <v>0</v>
      </c>
      <c r="H722" s="37">
        <f t="shared" si="39"/>
        <v>0</v>
      </c>
      <c r="I722" s="6"/>
    </row>
    <row r="723" spans="1:9" ht="13.5">
      <c r="A723" s="58">
        <v>687</v>
      </c>
      <c r="B723" s="59" t="s">
        <v>622</v>
      </c>
      <c r="C723" s="74" t="s">
        <v>285</v>
      </c>
      <c r="D723" s="61">
        <v>1</v>
      </c>
      <c r="E723" s="16"/>
      <c r="F723" s="16"/>
      <c r="G723" s="37">
        <f>+E723+F723</f>
        <v>0</v>
      </c>
      <c r="H723" s="37">
        <f>+ROUND(D723*G723,2)</f>
        <v>0</v>
      </c>
      <c r="I723" s="6" t="s">
        <v>953</v>
      </c>
    </row>
    <row r="724" spans="1:9" s="46" customFormat="1" ht="13.5">
      <c r="A724" s="63" t="s">
        <v>652</v>
      </c>
      <c r="B724" s="64" t="s">
        <v>653</v>
      </c>
      <c r="C724" s="80"/>
      <c r="D724" s="66"/>
      <c r="E724" s="17"/>
      <c r="F724" s="17"/>
      <c r="G724" s="37"/>
      <c r="H724" s="37"/>
      <c r="I724" s="7"/>
    </row>
    <row r="725" spans="1:9" ht="27">
      <c r="A725" s="58">
        <v>688</v>
      </c>
      <c r="B725" s="59" t="s">
        <v>654</v>
      </c>
      <c r="C725" s="74" t="s">
        <v>88</v>
      </c>
      <c r="D725" s="61">
        <v>5</v>
      </c>
      <c r="E725" s="16"/>
      <c r="F725" s="16"/>
      <c r="G725" s="37">
        <f aca="true" t="shared" si="40" ref="G725:G730">+E725+F725</f>
        <v>0</v>
      </c>
      <c r="H725" s="37">
        <f aca="true" t="shared" si="41" ref="H725:H730">+ROUND(D725*G725,2)</f>
        <v>0</v>
      </c>
      <c r="I725" s="6"/>
    </row>
    <row r="726" spans="1:9" ht="27">
      <c r="A726" s="58">
        <v>689</v>
      </c>
      <c r="B726" s="59" t="s">
        <v>655</v>
      </c>
      <c r="C726" s="74" t="s">
        <v>88</v>
      </c>
      <c r="D726" s="61">
        <v>3</v>
      </c>
      <c r="E726" s="16"/>
      <c r="F726" s="16"/>
      <c r="G726" s="37">
        <f t="shared" si="40"/>
        <v>0</v>
      </c>
      <c r="H726" s="37">
        <f t="shared" si="41"/>
        <v>0</v>
      </c>
      <c r="I726" s="6"/>
    </row>
    <row r="727" spans="1:9" ht="27">
      <c r="A727" s="58">
        <v>690</v>
      </c>
      <c r="B727" s="59" t="s">
        <v>656</v>
      </c>
      <c r="C727" s="74" t="s">
        <v>88</v>
      </c>
      <c r="D727" s="61">
        <v>2</v>
      </c>
      <c r="E727" s="16"/>
      <c r="F727" s="16"/>
      <c r="G727" s="37">
        <f t="shared" si="40"/>
        <v>0</v>
      </c>
      <c r="H727" s="37">
        <f t="shared" si="41"/>
        <v>0</v>
      </c>
      <c r="I727" s="6"/>
    </row>
    <row r="728" spans="1:9" ht="27">
      <c r="A728" s="58">
        <v>691</v>
      </c>
      <c r="B728" s="59" t="s">
        <v>657</v>
      </c>
      <c r="C728" s="74" t="s">
        <v>88</v>
      </c>
      <c r="D728" s="61">
        <v>2</v>
      </c>
      <c r="E728" s="16"/>
      <c r="F728" s="16"/>
      <c r="G728" s="37">
        <f t="shared" si="40"/>
        <v>0</v>
      </c>
      <c r="H728" s="37">
        <f t="shared" si="41"/>
        <v>0</v>
      </c>
      <c r="I728" s="6"/>
    </row>
    <row r="729" spans="1:9" ht="13.5">
      <c r="A729" s="58">
        <v>692</v>
      </c>
      <c r="B729" s="59" t="s">
        <v>658</v>
      </c>
      <c r="C729" s="74" t="s">
        <v>88</v>
      </c>
      <c r="D729" s="61">
        <v>1</v>
      </c>
      <c r="E729" s="16"/>
      <c r="F729" s="16"/>
      <c r="G729" s="37">
        <f t="shared" si="40"/>
        <v>0</v>
      </c>
      <c r="H729" s="37">
        <f t="shared" si="41"/>
        <v>0</v>
      </c>
      <c r="I729" s="1" t="s">
        <v>919</v>
      </c>
    </row>
    <row r="730" spans="1:9" ht="13.5">
      <c r="A730" s="58">
        <v>693</v>
      </c>
      <c r="B730" s="59" t="s">
        <v>659</v>
      </c>
      <c r="C730" s="74" t="s">
        <v>88</v>
      </c>
      <c r="D730" s="61">
        <v>1</v>
      </c>
      <c r="E730" s="16"/>
      <c r="F730" s="16"/>
      <c r="G730" s="37">
        <f t="shared" si="40"/>
        <v>0</v>
      </c>
      <c r="H730" s="37">
        <f t="shared" si="41"/>
        <v>0</v>
      </c>
      <c r="I730" s="1" t="s">
        <v>919</v>
      </c>
    </row>
    <row r="731" spans="1:9" s="52" customFormat="1" ht="13.5">
      <c r="A731" s="81"/>
      <c r="B731" s="82" t="s">
        <v>660</v>
      </c>
      <c r="C731" s="83"/>
      <c r="D731" s="84"/>
      <c r="E731" s="17"/>
      <c r="F731" s="17"/>
      <c r="G731" s="85"/>
      <c r="H731" s="51">
        <f>SUM(H582:H730)</f>
        <v>0</v>
      </c>
      <c r="I731" s="10"/>
    </row>
    <row r="732" spans="1:9" s="52" customFormat="1" ht="13.5">
      <c r="A732" s="81" t="s">
        <v>661</v>
      </c>
      <c r="B732" s="86" t="s">
        <v>662</v>
      </c>
      <c r="C732" s="83"/>
      <c r="D732" s="84"/>
      <c r="E732" s="17"/>
      <c r="F732" s="17"/>
      <c r="G732" s="85"/>
      <c r="H732" s="51"/>
      <c r="I732" s="10"/>
    </row>
    <row r="733" spans="1:9" ht="13.5">
      <c r="A733" s="58">
        <v>694</v>
      </c>
      <c r="B733" s="59" t="s">
        <v>663</v>
      </c>
      <c r="C733" s="74" t="s">
        <v>89</v>
      </c>
      <c r="D733" s="61">
        <v>2180</v>
      </c>
      <c r="E733" s="16"/>
      <c r="F733" s="16"/>
      <c r="G733" s="37">
        <f>+E733+F733</f>
        <v>0</v>
      </c>
      <c r="H733" s="37">
        <f>+ROUND(D733*G733,2)</f>
        <v>0</v>
      </c>
      <c r="I733" s="1" t="s">
        <v>960</v>
      </c>
    </row>
    <row r="734" spans="1:9" ht="13.5">
      <c r="A734" s="58">
        <v>695</v>
      </c>
      <c r="B734" s="59" t="s">
        <v>664</v>
      </c>
      <c r="C734" s="74" t="s">
        <v>88</v>
      </c>
      <c r="D734" s="61">
        <v>2</v>
      </c>
      <c r="E734" s="16"/>
      <c r="F734" s="16"/>
      <c r="G734" s="37">
        <f>+E734+F734</f>
        <v>0</v>
      </c>
      <c r="H734" s="37">
        <f>+ROUND(D734*G734,2)</f>
        <v>0</v>
      </c>
      <c r="I734" s="1" t="s">
        <v>960</v>
      </c>
    </row>
    <row r="735" spans="1:9" ht="27">
      <c r="A735" s="58">
        <v>696</v>
      </c>
      <c r="B735" s="59" t="s">
        <v>665</v>
      </c>
      <c r="C735" s="74" t="s">
        <v>89</v>
      </c>
      <c r="D735" s="61">
        <v>200</v>
      </c>
      <c r="E735" s="16"/>
      <c r="F735" s="16"/>
      <c r="G735" s="37">
        <f>+E735+F735</f>
        <v>0</v>
      </c>
      <c r="H735" s="37">
        <f>+ROUND(D735*G735,2)</f>
        <v>0</v>
      </c>
      <c r="I735" s="1" t="s">
        <v>960</v>
      </c>
    </row>
    <row r="736" spans="1:9" ht="13.5">
      <c r="A736" s="58">
        <v>697</v>
      </c>
      <c r="B736" s="59" t="s">
        <v>666</v>
      </c>
      <c r="C736" s="74" t="s">
        <v>285</v>
      </c>
      <c r="D736" s="61">
        <v>1</v>
      </c>
      <c r="E736" s="16"/>
      <c r="F736" s="16"/>
      <c r="G736" s="37">
        <f>+E736+F736</f>
        <v>0</v>
      </c>
      <c r="H736" s="37">
        <f>+ROUND(D736*G736,2)</f>
        <v>0</v>
      </c>
      <c r="I736" s="6" t="s">
        <v>953</v>
      </c>
    </row>
    <row r="737" spans="1:9" s="52" customFormat="1" ht="13.5">
      <c r="A737" s="81"/>
      <c r="B737" s="82" t="s">
        <v>669</v>
      </c>
      <c r="C737" s="83"/>
      <c r="D737" s="84"/>
      <c r="E737" s="17"/>
      <c r="F737" s="17"/>
      <c r="G737" s="85"/>
      <c r="H737" s="51">
        <f>SUM(H733:H736)</f>
        <v>0</v>
      </c>
      <c r="I737" s="10"/>
    </row>
    <row r="738" spans="1:9" s="52" customFormat="1" ht="13.5">
      <c r="A738" s="81" t="s">
        <v>667</v>
      </c>
      <c r="B738" s="86" t="s">
        <v>668</v>
      </c>
      <c r="C738" s="83"/>
      <c r="D738" s="84"/>
      <c r="E738" s="17"/>
      <c r="F738" s="17"/>
      <c r="G738" s="85"/>
      <c r="H738" s="51"/>
      <c r="I738" s="10"/>
    </row>
    <row r="739" spans="1:9" ht="13.5">
      <c r="A739" s="58">
        <v>698</v>
      </c>
      <c r="B739" s="59" t="s">
        <v>671</v>
      </c>
      <c r="C739" s="74" t="s">
        <v>89</v>
      </c>
      <c r="D739" s="61">
        <v>2500</v>
      </c>
      <c r="E739" s="16"/>
      <c r="F739" s="16"/>
      <c r="G739" s="37">
        <f>+E739+F739</f>
        <v>0</v>
      </c>
      <c r="H739" s="37">
        <f>+ROUND(D739*G739,2)</f>
        <v>0</v>
      </c>
      <c r="I739" s="1" t="s">
        <v>960</v>
      </c>
    </row>
    <row r="740" spans="1:9" ht="13.5">
      <c r="A740" s="58">
        <v>699</v>
      </c>
      <c r="B740" s="59" t="s">
        <v>670</v>
      </c>
      <c r="C740" s="74" t="s">
        <v>89</v>
      </c>
      <c r="D740" s="61">
        <v>200</v>
      </c>
      <c r="E740" s="16"/>
      <c r="F740" s="16"/>
      <c r="G740" s="37">
        <f>+E740+F740</f>
        <v>0</v>
      </c>
      <c r="H740" s="37">
        <f>+ROUND(D740*G740,2)</f>
        <v>0</v>
      </c>
      <c r="I740" s="1" t="s">
        <v>960</v>
      </c>
    </row>
    <row r="741" spans="1:9" ht="13.5">
      <c r="A741" s="58">
        <v>700</v>
      </c>
      <c r="B741" s="59" t="s">
        <v>664</v>
      </c>
      <c r="C741" s="74" t="s">
        <v>88</v>
      </c>
      <c r="D741" s="61">
        <v>1</v>
      </c>
      <c r="E741" s="16"/>
      <c r="F741" s="16"/>
      <c r="G741" s="37">
        <f>+E741+F741</f>
        <v>0</v>
      </c>
      <c r="H741" s="37">
        <f>+ROUND(D741*G741,2)</f>
        <v>0</v>
      </c>
      <c r="I741" s="1" t="s">
        <v>960</v>
      </c>
    </row>
    <row r="742" spans="1:9" ht="13.5">
      <c r="A742" s="58"/>
      <c r="B742" s="82" t="s">
        <v>672</v>
      </c>
      <c r="C742" s="87"/>
      <c r="D742" s="61"/>
      <c r="E742" s="16"/>
      <c r="F742" s="16"/>
      <c r="G742" s="88"/>
      <c r="H742" s="51">
        <f>SUM(H739:H741)</f>
        <v>0</v>
      </c>
      <c r="I742" s="6"/>
    </row>
    <row r="743" spans="1:9" s="52" customFormat="1" ht="13.5">
      <c r="A743" s="81" t="s">
        <v>673</v>
      </c>
      <c r="B743" s="86" t="s">
        <v>674</v>
      </c>
      <c r="C743" s="83"/>
      <c r="D743" s="84"/>
      <c r="E743" s="17"/>
      <c r="F743" s="17"/>
      <c r="G743" s="85"/>
      <c r="H743" s="51"/>
      <c r="I743" s="10"/>
    </row>
    <row r="744" spans="1:9" ht="404.25" customHeight="1">
      <c r="A744" s="58">
        <v>701</v>
      </c>
      <c r="B744" s="59" t="s">
        <v>980</v>
      </c>
      <c r="C744" s="60" t="s">
        <v>88</v>
      </c>
      <c r="D744" s="61">
        <v>1</v>
      </c>
      <c r="E744" s="16"/>
      <c r="F744" s="16"/>
      <c r="G744" s="37">
        <f>+E744+F744</f>
        <v>0</v>
      </c>
      <c r="H744" s="37">
        <f>+ROUND(D744*G744,2)</f>
        <v>0</v>
      </c>
      <c r="I744" s="6"/>
    </row>
    <row r="745" spans="1:9" ht="189">
      <c r="A745" s="58">
        <v>702</v>
      </c>
      <c r="B745" s="59" t="s">
        <v>675</v>
      </c>
      <c r="C745" s="60" t="s">
        <v>88</v>
      </c>
      <c r="D745" s="61">
        <v>6</v>
      </c>
      <c r="E745" s="16"/>
      <c r="F745" s="16"/>
      <c r="G745" s="37">
        <f aca="true" t="shared" si="42" ref="G745:G777">+E745+F745</f>
        <v>0</v>
      </c>
      <c r="H745" s="37">
        <f aca="true" t="shared" si="43" ref="H745:H777">+ROUND(D745*G745,2)</f>
        <v>0</v>
      </c>
      <c r="I745" s="6"/>
    </row>
    <row r="746" spans="1:9" ht="189">
      <c r="A746" s="58">
        <v>703</v>
      </c>
      <c r="B746" s="59" t="s">
        <v>981</v>
      </c>
      <c r="C746" s="60" t="s">
        <v>88</v>
      </c>
      <c r="D746" s="61">
        <v>6</v>
      </c>
      <c r="E746" s="16"/>
      <c r="F746" s="16"/>
      <c r="G746" s="37">
        <f t="shared" si="42"/>
        <v>0</v>
      </c>
      <c r="H746" s="37">
        <f t="shared" si="43"/>
        <v>0</v>
      </c>
      <c r="I746" s="6"/>
    </row>
    <row r="747" spans="1:9" ht="27">
      <c r="A747" s="58">
        <v>704</v>
      </c>
      <c r="B747" s="59" t="s">
        <v>676</v>
      </c>
      <c r="C747" s="60" t="s">
        <v>88</v>
      </c>
      <c r="D747" s="61">
        <v>35</v>
      </c>
      <c r="E747" s="16"/>
      <c r="F747" s="16"/>
      <c r="G747" s="37">
        <f t="shared" si="42"/>
        <v>0</v>
      </c>
      <c r="H747" s="37">
        <f t="shared" si="43"/>
        <v>0</v>
      </c>
      <c r="I747" s="6"/>
    </row>
    <row r="748" spans="1:9" ht="27">
      <c r="A748" s="58">
        <v>705</v>
      </c>
      <c r="B748" s="59" t="s">
        <v>677</v>
      </c>
      <c r="C748" s="60" t="s">
        <v>285</v>
      </c>
      <c r="D748" s="61">
        <v>2</v>
      </c>
      <c r="E748" s="16"/>
      <c r="F748" s="16"/>
      <c r="G748" s="37">
        <f t="shared" si="42"/>
        <v>0</v>
      </c>
      <c r="H748" s="37">
        <f t="shared" si="43"/>
        <v>0</v>
      </c>
      <c r="I748" s="6"/>
    </row>
    <row r="749" spans="1:9" ht="27">
      <c r="A749" s="58">
        <v>706</v>
      </c>
      <c r="B749" s="59" t="s">
        <v>935</v>
      </c>
      <c r="C749" s="60" t="s">
        <v>88</v>
      </c>
      <c r="D749" s="61">
        <v>18</v>
      </c>
      <c r="E749" s="16"/>
      <c r="F749" s="16"/>
      <c r="G749" s="37">
        <f t="shared" si="42"/>
        <v>0</v>
      </c>
      <c r="H749" s="37">
        <f t="shared" si="43"/>
        <v>0</v>
      </c>
      <c r="I749" s="6"/>
    </row>
    <row r="750" spans="1:9" ht="27">
      <c r="A750" s="58">
        <v>707</v>
      </c>
      <c r="B750" s="59" t="s">
        <v>936</v>
      </c>
      <c r="C750" s="60" t="s">
        <v>88</v>
      </c>
      <c r="D750" s="61">
        <v>18</v>
      </c>
      <c r="E750" s="16"/>
      <c r="F750" s="16"/>
      <c r="G750" s="37">
        <f t="shared" si="42"/>
        <v>0</v>
      </c>
      <c r="H750" s="37">
        <f t="shared" si="43"/>
        <v>0</v>
      </c>
      <c r="I750" s="6"/>
    </row>
    <row r="751" spans="1:9" ht="27">
      <c r="A751" s="58">
        <v>708</v>
      </c>
      <c r="B751" s="59" t="s">
        <v>937</v>
      </c>
      <c r="C751" s="60" t="s">
        <v>88</v>
      </c>
      <c r="D751" s="61">
        <v>18</v>
      </c>
      <c r="E751" s="16"/>
      <c r="F751" s="16"/>
      <c r="G751" s="37">
        <f t="shared" si="42"/>
        <v>0</v>
      </c>
      <c r="H751" s="37">
        <f t="shared" si="43"/>
        <v>0</v>
      </c>
      <c r="I751" s="6"/>
    </row>
    <row r="752" spans="1:9" ht="27">
      <c r="A752" s="58">
        <v>709</v>
      </c>
      <c r="B752" s="59" t="s">
        <v>938</v>
      </c>
      <c r="C752" s="60" t="s">
        <v>88</v>
      </c>
      <c r="D752" s="61">
        <v>44</v>
      </c>
      <c r="E752" s="16"/>
      <c r="F752" s="16"/>
      <c r="G752" s="37">
        <f t="shared" si="42"/>
        <v>0</v>
      </c>
      <c r="H752" s="37">
        <f t="shared" si="43"/>
        <v>0</v>
      </c>
      <c r="I752" s="6"/>
    </row>
    <row r="753" spans="1:9" ht="27">
      <c r="A753" s="58">
        <v>710</v>
      </c>
      <c r="B753" s="59" t="s">
        <v>939</v>
      </c>
      <c r="C753" s="60" t="s">
        <v>88</v>
      </c>
      <c r="D753" s="61">
        <v>44</v>
      </c>
      <c r="E753" s="16"/>
      <c r="F753" s="16"/>
      <c r="G753" s="37">
        <f t="shared" si="42"/>
        <v>0</v>
      </c>
      <c r="H753" s="37">
        <f t="shared" si="43"/>
        <v>0</v>
      </c>
      <c r="I753" s="6"/>
    </row>
    <row r="754" spans="1:9" ht="27">
      <c r="A754" s="58">
        <v>711</v>
      </c>
      <c r="B754" s="59" t="s">
        <v>678</v>
      </c>
      <c r="C754" s="60" t="s">
        <v>88</v>
      </c>
      <c r="D754" s="61">
        <v>44</v>
      </c>
      <c r="E754" s="16"/>
      <c r="F754" s="16"/>
      <c r="G754" s="37">
        <f t="shared" si="42"/>
        <v>0</v>
      </c>
      <c r="H754" s="37">
        <f t="shared" si="43"/>
        <v>0</v>
      </c>
      <c r="I754" s="6"/>
    </row>
    <row r="755" spans="1:9" ht="27">
      <c r="A755" s="58">
        <v>712</v>
      </c>
      <c r="B755" s="59" t="s">
        <v>940</v>
      </c>
      <c r="C755" s="60" t="s">
        <v>88</v>
      </c>
      <c r="D755" s="61">
        <v>62</v>
      </c>
      <c r="E755" s="16"/>
      <c r="F755" s="16"/>
      <c r="G755" s="37">
        <f t="shared" si="42"/>
        <v>0</v>
      </c>
      <c r="H755" s="37">
        <f t="shared" si="43"/>
        <v>0</v>
      </c>
      <c r="I755" s="6"/>
    </row>
    <row r="756" spans="1:9" ht="27">
      <c r="A756" s="58">
        <v>713</v>
      </c>
      <c r="B756" s="59" t="s">
        <v>679</v>
      </c>
      <c r="C756" s="60" t="s">
        <v>88</v>
      </c>
      <c r="D756" s="61">
        <v>62</v>
      </c>
      <c r="E756" s="16"/>
      <c r="F756" s="16"/>
      <c r="G756" s="37">
        <f t="shared" si="42"/>
        <v>0</v>
      </c>
      <c r="H756" s="37">
        <f t="shared" si="43"/>
        <v>0</v>
      </c>
      <c r="I756" s="6"/>
    </row>
    <row r="757" spans="1:9" ht="27">
      <c r="A757" s="58">
        <v>714</v>
      </c>
      <c r="B757" s="59" t="s">
        <v>941</v>
      </c>
      <c r="C757" s="60" t="s">
        <v>88</v>
      </c>
      <c r="D757" s="61">
        <v>62</v>
      </c>
      <c r="E757" s="16"/>
      <c r="F757" s="16"/>
      <c r="G757" s="37">
        <f t="shared" si="42"/>
        <v>0</v>
      </c>
      <c r="H757" s="37">
        <f t="shared" si="43"/>
        <v>0</v>
      </c>
      <c r="I757" s="6"/>
    </row>
    <row r="758" spans="1:9" ht="36" customHeight="1">
      <c r="A758" s="58">
        <v>715</v>
      </c>
      <c r="B758" s="59" t="s">
        <v>942</v>
      </c>
      <c r="C758" s="60" t="s">
        <v>88</v>
      </c>
      <c r="D758" s="61">
        <v>54</v>
      </c>
      <c r="E758" s="16"/>
      <c r="F758" s="16"/>
      <c r="G758" s="37">
        <f t="shared" si="42"/>
        <v>0</v>
      </c>
      <c r="H758" s="37">
        <f t="shared" si="43"/>
        <v>0</v>
      </c>
      <c r="I758" s="6"/>
    </row>
    <row r="759" spans="1:9" ht="13.5">
      <c r="A759" s="58">
        <v>716</v>
      </c>
      <c r="B759" s="59" t="s">
        <v>943</v>
      </c>
      <c r="C759" s="60" t="s">
        <v>88</v>
      </c>
      <c r="D759" s="61">
        <v>18</v>
      </c>
      <c r="E759" s="16"/>
      <c r="F759" s="16"/>
      <c r="G759" s="37">
        <f t="shared" si="42"/>
        <v>0</v>
      </c>
      <c r="H759" s="37">
        <f t="shared" si="43"/>
        <v>0</v>
      </c>
      <c r="I759" s="6"/>
    </row>
    <row r="760" spans="1:9" ht="27">
      <c r="A760" s="58">
        <v>717</v>
      </c>
      <c r="B760" s="59" t="s">
        <v>944</v>
      </c>
      <c r="C760" s="60" t="s">
        <v>88</v>
      </c>
      <c r="D760" s="61">
        <v>18</v>
      </c>
      <c r="E760" s="16"/>
      <c r="F760" s="16"/>
      <c r="G760" s="37">
        <f t="shared" si="42"/>
        <v>0</v>
      </c>
      <c r="H760" s="37">
        <f t="shared" si="43"/>
        <v>0</v>
      </c>
      <c r="I760" s="6"/>
    </row>
    <row r="761" spans="1:9" ht="27">
      <c r="A761" s="58">
        <v>718</v>
      </c>
      <c r="B761" s="59" t="s">
        <v>945</v>
      </c>
      <c r="C761" s="60" t="s">
        <v>88</v>
      </c>
      <c r="D761" s="61">
        <v>54</v>
      </c>
      <c r="E761" s="16"/>
      <c r="F761" s="16"/>
      <c r="G761" s="37">
        <f t="shared" si="42"/>
        <v>0</v>
      </c>
      <c r="H761" s="37">
        <f t="shared" si="43"/>
        <v>0</v>
      </c>
      <c r="I761" s="6"/>
    </row>
    <row r="762" spans="1:9" ht="27">
      <c r="A762" s="58">
        <v>719</v>
      </c>
      <c r="B762" s="59" t="s">
        <v>946</v>
      </c>
      <c r="C762" s="60" t="s">
        <v>88</v>
      </c>
      <c r="D762" s="61">
        <v>132</v>
      </c>
      <c r="E762" s="16"/>
      <c r="F762" s="16"/>
      <c r="G762" s="37">
        <f t="shared" si="42"/>
        <v>0</v>
      </c>
      <c r="H762" s="37">
        <f t="shared" si="43"/>
        <v>0</v>
      </c>
      <c r="I762" s="6"/>
    </row>
    <row r="763" spans="1:9" ht="13.5">
      <c r="A763" s="58">
        <v>720</v>
      </c>
      <c r="B763" s="59" t="s">
        <v>680</v>
      </c>
      <c r="C763" s="60" t="s">
        <v>88</v>
      </c>
      <c r="D763" s="61">
        <v>44</v>
      </c>
      <c r="E763" s="16"/>
      <c r="F763" s="16"/>
      <c r="G763" s="37">
        <f t="shared" si="42"/>
        <v>0</v>
      </c>
      <c r="H763" s="37">
        <f t="shared" si="43"/>
        <v>0</v>
      </c>
      <c r="I763" s="1" t="s">
        <v>919</v>
      </c>
    </row>
    <row r="764" spans="1:9" ht="13.5">
      <c r="A764" s="58">
        <v>721</v>
      </c>
      <c r="B764" s="59" t="s">
        <v>681</v>
      </c>
      <c r="C764" s="60" t="s">
        <v>88</v>
      </c>
      <c r="D764" s="61">
        <v>132</v>
      </c>
      <c r="E764" s="16"/>
      <c r="F764" s="16"/>
      <c r="G764" s="37">
        <f t="shared" si="42"/>
        <v>0</v>
      </c>
      <c r="H764" s="37">
        <f t="shared" si="43"/>
        <v>0</v>
      </c>
      <c r="I764" s="1" t="s">
        <v>919</v>
      </c>
    </row>
    <row r="765" spans="1:9" ht="27">
      <c r="A765" s="58">
        <v>722</v>
      </c>
      <c r="B765" s="59" t="s">
        <v>682</v>
      </c>
      <c r="C765" s="60" t="s">
        <v>88</v>
      </c>
      <c r="D765" s="61">
        <v>100</v>
      </c>
      <c r="E765" s="16"/>
      <c r="F765" s="16"/>
      <c r="G765" s="37">
        <f t="shared" si="42"/>
        <v>0</v>
      </c>
      <c r="H765" s="37">
        <f t="shared" si="43"/>
        <v>0</v>
      </c>
      <c r="I765" s="1" t="s">
        <v>960</v>
      </c>
    </row>
    <row r="766" spans="1:9" ht="27">
      <c r="A766" s="58">
        <v>723</v>
      </c>
      <c r="B766" s="59" t="s">
        <v>683</v>
      </c>
      <c r="C766" s="60" t="s">
        <v>88</v>
      </c>
      <c r="D766" s="61">
        <v>167</v>
      </c>
      <c r="E766" s="16"/>
      <c r="F766" s="16"/>
      <c r="G766" s="37">
        <f t="shared" si="42"/>
        <v>0</v>
      </c>
      <c r="H766" s="37">
        <f t="shared" si="43"/>
        <v>0</v>
      </c>
      <c r="I766" s="1" t="s">
        <v>960</v>
      </c>
    </row>
    <row r="767" spans="1:9" ht="27">
      <c r="A767" s="58">
        <v>724</v>
      </c>
      <c r="B767" s="59" t="s">
        <v>684</v>
      </c>
      <c r="C767" s="60" t="s">
        <v>88</v>
      </c>
      <c r="D767" s="61">
        <v>64</v>
      </c>
      <c r="E767" s="16"/>
      <c r="F767" s="16"/>
      <c r="G767" s="37">
        <f t="shared" si="42"/>
        <v>0</v>
      </c>
      <c r="H767" s="37">
        <f t="shared" si="43"/>
        <v>0</v>
      </c>
      <c r="I767" s="1" t="s">
        <v>960</v>
      </c>
    </row>
    <row r="768" spans="1:9" ht="27">
      <c r="A768" s="58">
        <v>725</v>
      </c>
      <c r="B768" s="59" t="s">
        <v>685</v>
      </c>
      <c r="C768" s="60" t="s">
        <v>88</v>
      </c>
      <c r="D768" s="61">
        <v>64</v>
      </c>
      <c r="E768" s="16"/>
      <c r="F768" s="16"/>
      <c r="G768" s="37">
        <f t="shared" si="42"/>
        <v>0</v>
      </c>
      <c r="H768" s="37">
        <f t="shared" si="43"/>
        <v>0</v>
      </c>
      <c r="I768" s="1" t="s">
        <v>960</v>
      </c>
    </row>
    <row r="769" spans="1:9" ht="95.25" customHeight="1">
      <c r="A769" s="58">
        <v>726</v>
      </c>
      <c r="B769" s="59" t="s">
        <v>982</v>
      </c>
      <c r="C769" s="60" t="s">
        <v>88</v>
      </c>
      <c r="D769" s="61">
        <v>10</v>
      </c>
      <c r="E769" s="16"/>
      <c r="F769" s="16"/>
      <c r="G769" s="37">
        <f t="shared" si="42"/>
        <v>0</v>
      </c>
      <c r="H769" s="37">
        <f t="shared" si="43"/>
        <v>0</v>
      </c>
      <c r="I769" s="6"/>
    </row>
    <row r="770" spans="1:9" ht="27">
      <c r="A770" s="58">
        <v>727</v>
      </c>
      <c r="B770" s="59" t="s">
        <v>686</v>
      </c>
      <c r="C770" s="60" t="s">
        <v>89</v>
      </c>
      <c r="D770" s="61">
        <v>8800</v>
      </c>
      <c r="E770" s="16"/>
      <c r="F770" s="16"/>
      <c r="G770" s="37">
        <f t="shared" si="42"/>
        <v>0</v>
      </c>
      <c r="H770" s="37">
        <f t="shared" si="43"/>
        <v>0</v>
      </c>
      <c r="I770" s="1" t="s">
        <v>960</v>
      </c>
    </row>
    <row r="771" spans="1:9" ht="13.5">
      <c r="A771" s="58">
        <v>728</v>
      </c>
      <c r="B771" s="59" t="s">
        <v>687</v>
      </c>
      <c r="C771" s="60" t="s">
        <v>88</v>
      </c>
      <c r="D771" s="61">
        <v>3</v>
      </c>
      <c r="E771" s="16"/>
      <c r="F771" s="16"/>
      <c r="G771" s="37">
        <f t="shared" si="42"/>
        <v>0</v>
      </c>
      <c r="H771" s="37">
        <f t="shared" si="43"/>
        <v>0</v>
      </c>
      <c r="I771" s="1" t="s">
        <v>960</v>
      </c>
    </row>
    <row r="772" spans="1:9" ht="27">
      <c r="A772" s="58">
        <v>729</v>
      </c>
      <c r="B772" s="59" t="s">
        <v>947</v>
      </c>
      <c r="C772" s="60" t="s">
        <v>89</v>
      </c>
      <c r="D772" s="61">
        <v>300</v>
      </c>
      <c r="E772" s="16"/>
      <c r="F772" s="16"/>
      <c r="G772" s="37">
        <f t="shared" si="42"/>
        <v>0</v>
      </c>
      <c r="H772" s="37">
        <f t="shared" si="43"/>
        <v>0</v>
      </c>
      <c r="I772" s="6"/>
    </row>
    <row r="773" spans="1:9" ht="13.5">
      <c r="A773" s="58">
        <v>730</v>
      </c>
      <c r="B773" s="59" t="s">
        <v>688</v>
      </c>
      <c r="C773" s="60" t="s">
        <v>89</v>
      </c>
      <c r="D773" s="61">
        <v>3</v>
      </c>
      <c r="E773" s="16"/>
      <c r="F773" s="16"/>
      <c r="G773" s="37">
        <f t="shared" si="42"/>
        <v>0</v>
      </c>
      <c r="H773" s="37">
        <f t="shared" si="43"/>
        <v>0</v>
      </c>
      <c r="I773" s="1" t="s">
        <v>960</v>
      </c>
    </row>
    <row r="774" spans="1:9" ht="27">
      <c r="A774" s="58">
        <v>731</v>
      </c>
      <c r="B774" s="59" t="s">
        <v>689</v>
      </c>
      <c r="C774" s="60" t="s">
        <v>89</v>
      </c>
      <c r="D774" s="61">
        <v>8</v>
      </c>
      <c r="E774" s="16"/>
      <c r="F774" s="16"/>
      <c r="G774" s="37">
        <f t="shared" si="42"/>
        <v>0</v>
      </c>
      <c r="H774" s="37">
        <f t="shared" si="43"/>
        <v>0</v>
      </c>
      <c r="I774" s="6"/>
    </row>
    <row r="775" spans="1:9" ht="13.5">
      <c r="A775" s="58">
        <v>732</v>
      </c>
      <c r="B775" s="59" t="s">
        <v>690</v>
      </c>
      <c r="C775" s="60" t="s">
        <v>88</v>
      </c>
      <c r="D775" s="61">
        <v>200</v>
      </c>
      <c r="E775" s="16"/>
      <c r="F775" s="16"/>
      <c r="G775" s="37">
        <f t="shared" si="42"/>
        <v>0</v>
      </c>
      <c r="H775" s="37">
        <f t="shared" si="43"/>
        <v>0</v>
      </c>
      <c r="I775" s="6" t="s">
        <v>953</v>
      </c>
    </row>
    <row r="776" spans="1:9" ht="13.5">
      <c r="A776" s="58">
        <v>733</v>
      </c>
      <c r="B776" s="59" t="s">
        <v>691</v>
      </c>
      <c r="C776" s="60" t="s">
        <v>88</v>
      </c>
      <c r="D776" s="61">
        <v>267</v>
      </c>
      <c r="E776" s="16"/>
      <c r="F776" s="16"/>
      <c r="G776" s="37">
        <f t="shared" si="42"/>
        <v>0</v>
      </c>
      <c r="H776" s="37">
        <f t="shared" si="43"/>
        <v>0</v>
      </c>
      <c r="I776" s="6" t="s">
        <v>953</v>
      </c>
    </row>
    <row r="777" spans="1:9" ht="13.5">
      <c r="A777" s="58">
        <v>734</v>
      </c>
      <c r="B777" s="59" t="s">
        <v>692</v>
      </c>
      <c r="C777" s="60" t="s">
        <v>88</v>
      </c>
      <c r="D777" s="61">
        <v>130</v>
      </c>
      <c r="E777" s="16"/>
      <c r="F777" s="16"/>
      <c r="G777" s="37">
        <f t="shared" si="42"/>
        <v>0</v>
      </c>
      <c r="H777" s="37">
        <f t="shared" si="43"/>
        <v>0</v>
      </c>
      <c r="I777" s="6" t="s">
        <v>953</v>
      </c>
    </row>
    <row r="778" spans="1:9" ht="13.5">
      <c r="A778" s="58">
        <v>735</v>
      </c>
      <c r="B778" s="59" t="s">
        <v>693</v>
      </c>
      <c r="C778" s="60" t="s">
        <v>88</v>
      </c>
      <c r="D778" s="61">
        <v>1</v>
      </c>
      <c r="E778" s="16"/>
      <c r="F778" s="16"/>
      <c r="G778" s="37">
        <f>+E778+F778</f>
        <v>0</v>
      </c>
      <c r="H778" s="37">
        <f>+ROUND(D778*G778,2)</f>
        <v>0</v>
      </c>
      <c r="I778" s="6" t="s">
        <v>953</v>
      </c>
    </row>
    <row r="779" spans="1:9" ht="13.5">
      <c r="A779" s="58"/>
      <c r="B779" s="82" t="s">
        <v>694</v>
      </c>
      <c r="C779" s="87"/>
      <c r="D779" s="61"/>
      <c r="E779" s="16"/>
      <c r="F779" s="16"/>
      <c r="G779" s="88"/>
      <c r="H779" s="51">
        <f>SUM(H744:H778)</f>
        <v>0</v>
      </c>
      <c r="I779" s="6"/>
    </row>
    <row r="780" spans="1:9" s="52" customFormat="1" ht="13.5">
      <c r="A780" s="81" t="s">
        <v>695</v>
      </c>
      <c r="B780" s="86" t="s">
        <v>696</v>
      </c>
      <c r="C780" s="89"/>
      <c r="D780" s="84"/>
      <c r="E780" s="17"/>
      <c r="F780" s="17"/>
      <c r="G780" s="85"/>
      <c r="H780" s="85"/>
      <c r="I780" s="10"/>
    </row>
    <row r="781" spans="1:9" ht="67.5">
      <c r="A781" s="58">
        <v>736</v>
      </c>
      <c r="B781" s="59" t="s">
        <v>983</v>
      </c>
      <c r="C781" s="60" t="s">
        <v>88</v>
      </c>
      <c r="D781" s="61">
        <v>1</v>
      </c>
      <c r="E781" s="16"/>
      <c r="F781" s="16"/>
      <c r="G781" s="37">
        <f>+E781+F781</f>
        <v>0</v>
      </c>
      <c r="H781" s="37">
        <f>+ROUND(D781*G781,2)</f>
        <v>0</v>
      </c>
      <c r="I781" s="1" t="s">
        <v>919</v>
      </c>
    </row>
    <row r="782" spans="1:9" ht="27">
      <c r="A782" s="58">
        <v>737</v>
      </c>
      <c r="B782" s="59" t="s">
        <v>697</v>
      </c>
      <c r="C782" s="60" t="s">
        <v>88</v>
      </c>
      <c r="D782" s="61">
        <v>1</v>
      </c>
      <c r="E782" s="16"/>
      <c r="F782" s="16"/>
      <c r="G782" s="37">
        <f aca="true" t="shared" si="44" ref="G782:G819">+E782+F782</f>
        <v>0</v>
      </c>
      <c r="H782" s="37">
        <f aca="true" t="shared" si="45" ref="H782:H819">+ROUND(D782*G782,2)</f>
        <v>0</v>
      </c>
      <c r="I782" s="1" t="s">
        <v>919</v>
      </c>
    </row>
    <row r="783" spans="1:9" ht="13.5">
      <c r="A783" s="58">
        <v>738</v>
      </c>
      <c r="B783" s="59" t="s">
        <v>698</v>
      </c>
      <c r="C783" s="60" t="s">
        <v>88</v>
      </c>
      <c r="D783" s="61">
        <v>1</v>
      </c>
      <c r="E783" s="16"/>
      <c r="F783" s="16"/>
      <c r="G783" s="37">
        <f t="shared" si="44"/>
        <v>0</v>
      </c>
      <c r="H783" s="37">
        <f t="shared" si="45"/>
        <v>0</v>
      </c>
      <c r="I783" s="1" t="s">
        <v>919</v>
      </c>
    </row>
    <row r="784" spans="1:9" ht="121.5">
      <c r="A784" s="58">
        <v>739</v>
      </c>
      <c r="B784" s="59" t="s">
        <v>984</v>
      </c>
      <c r="C784" s="60" t="s">
        <v>88</v>
      </c>
      <c r="D784" s="61">
        <v>8</v>
      </c>
      <c r="E784" s="16"/>
      <c r="F784" s="16"/>
      <c r="G784" s="37">
        <f t="shared" si="44"/>
        <v>0</v>
      </c>
      <c r="H784" s="37">
        <f t="shared" si="45"/>
        <v>0</v>
      </c>
      <c r="I784" s="1" t="s">
        <v>919</v>
      </c>
    </row>
    <row r="785" spans="1:9" ht="40.5">
      <c r="A785" s="58">
        <v>740</v>
      </c>
      <c r="B785" s="59" t="s">
        <v>699</v>
      </c>
      <c r="C785" s="60" t="s">
        <v>88</v>
      </c>
      <c r="D785" s="61">
        <v>2</v>
      </c>
      <c r="E785" s="16"/>
      <c r="F785" s="16"/>
      <c r="G785" s="37">
        <f t="shared" si="44"/>
        <v>0</v>
      </c>
      <c r="H785" s="37">
        <f t="shared" si="45"/>
        <v>0</v>
      </c>
      <c r="I785" s="1" t="s">
        <v>919</v>
      </c>
    </row>
    <row r="786" spans="1:9" ht="81">
      <c r="A786" s="58">
        <v>741</v>
      </c>
      <c r="B786" s="59" t="s">
        <v>700</v>
      </c>
      <c r="C786" s="60" t="s">
        <v>88</v>
      </c>
      <c r="D786" s="61">
        <v>5</v>
      </c>
      <c r="E786" s="16"/>
      <c r="F786" s="16"/>
      <c r="G786" s="37">
        <f t="shared" si="44"/>
        <v>0</v>
      </c>
      <c r="H786" s="37">
        <f t="shared" si="45"/>
        <v>0</v>
      </c>
      <c r="I786" s="6"/>
    </row>
    <row r="787" spans="1:9" ht="40.5">
      <c r="A787" s="58">
        <v>742</v>
      </c>
      <c r="B787" s="59" t="s">
        <v>701</v>
      </c>
      <c r="C787" s="60" t="s">
        <v>88</v>
      </c>
      <c r="D787" s="61">
        <v>2</v>
      </c>
      <c r="E787" s="16"/>
      <c r="F787" s="16"/>
      <c r="G787" s="37">
        <f t="shared" si="44"/>
        <v>0</v>
      </c>
      <c r="H787" s="37">
        <f t="shared" si="45"/>
        <v>0</v>
      </c>
      <c r="I787" s="6"/>
    </row>
    <row r="788" spans="1:9" ht="81">
      <c r="A788" s="58">
        <v>743</v>
      </c>
      <c r="B788" s="59" t="s">
        <v>702</v>
      </c>
      <c r="C788" s="60" t="s">
        <v>88</v>
      </c>
      <c r="D788" s="61">
        <v>4</v>
      </c>
      <c r="E788" s="16"/>
      <c r="F788" s="16"/>
      <c r="G788" s="37">
        <f t="shared" si="44"/>
        <v>0</v>
      </c>
      <c r="H788" s="37">
        <f t="shared" si="45"/>
        <v>0</v>
      </c>
      <c r="I788" s="6"/>
    </row>
    <row r="789" spans="1:9" ht="27">
      <c r="A789" s="58">
        <v>744</v>
      </c>
      <c r="B789" s="59" t="s">
        <v>703</v>
      </c>
      <c r="C789" s="60" t="s">
        <v>88</v>
      </c>
      <c r="D789" s="61">
        <v>4</v>
      </c>
      <c r="E789" s="16"/>
      <c r="F789" s="16"/>
      <c r="G789" s="37">
        <f t="shared" si="44"/>
        <v>0</v>
      </c>
      <c r="H789" s="37">
        <f t="shared" si="45"/>
        <v>0</v>
      </c>
      <c r="I789" s="1" t="s">
        <v>960</v>
      </c>
    </row>
    <row r="790" spans="1:9" ht="67.5">
      <c r="A790" s="58">
        <v>745</v>
      </c>
      <c r="B790" s="59" t="s">
        <v>730</v>
      </c>
      <c r="C790" s="60" t="s">
        <v>88</v>
      </c>
      <c r="D790" s="61">
        <v>2</v>
      </c>
      <c r="E790" s="16"/>
      <c r="F790" s="16"/>
      <c r="G790" s="37">
        <f t="shared" si="44"/>
        <v>0</v>
      </c>
      <c r="H790" s="37">
        <f t="shared" si="45"/>
        <v>0</v>
      </c>
      <c r="I790" s="6" t="s">
        <v>953</v>
      </c>
    </row>
    <row r="791" spans="1:9" ht="67.5">
      <c r="A791" s="58">
        <v>746</v>
      </c>
      <c r="B791" s="59" t="s">
        <v>731</v>
      </c>
      <c r="C791" s="60" t="s">
        <v>88</v>
      </c>
      <c r="D791" s="61">
        <v>3</v>
      </c>
      <c r="E791" s="16"/>
      <c r="F791" s="16"/>
      <c r="G791" s="37">
        <f t="shared" si="44"/>
        <v>0</v>
      </c>
      <c r="H791" s="37">
        <f t="shared" si="45"/>
        <v>0</v>
      </c>
      <c r="I791" s="6" t="s">
        <v>953</v>
      </c>
    </row>
    <row r="792" spans="1:9" ht="67.5">
      <c r="A792" s="58">
        <v>747</v>
      </c>
      <c r="B792" s="59" t="s">
        <v>732</v>
      </c>
      <c r="C792" s="60" t="s">
        <v>88</v>
      </c>
      <c r="D792" s="61">
        <v>2</v>
      </c>
      <c r="E792" s="16"/>
      <c r="F792" s="16"/>
      <c r="G792" s="37">
        <f t="shared" si="44"/>
        <v>0</v>
      </c>
      <c r="H792" s="37">
        <f t="shared" si="45"/>
        <v>0</v>
      </c>
      <c r="I792" s="6" t="s">
        <v>953</v>
      </c>
    </row>
    <row r="793" spans="1:9" ht="13.5">
      <c r="A793" s="58">
        <v>748</v>
      </c>
      <c r="B793" s="59" t="s">
        <v>704</v>
      </c>
      <c r="C793" s="60" t="s">
        <v>88</v>
      </c>
      <c r="D793" s="61">
        <v>10</v>
      </c>
      <c r="E793" s="16"/>
      <c r="F793" s="16"/>
      <c r="G793" s="37">
        <f t="shared" si="44"/>
        <v>0</v>
      </c>
      <c r="H793" s="37">
        <f t="shared" si="45"/>
        <v>0</v>
      </c>
      <c r="I793" s="1" t="s">
        <v>919</v>
      </c>
    </row>
    <row r="794" spans="1:9" ht="40.5">
      <c r="A794" s="58">
        <v>749</v>
      </c>
      <c r="B794" s="59" t="s">
        <v>705</v>
      </c>
      <c r="C794" s="60" t="s">
        <v>88</v>
      </c>
      <c r="D794" s="61">
        <v>6</v>
      </c>
      <c r="E794" s="16"/>
      <c r="F794" s="16"/>
      <c r="G794" s="37">
        <f t="shared" si="44"/>
        <v>0</v>
      </c>
      <c r="H794" s="37">
        <f t="shared" si="45"/>
        <v>0</v>
      </c>
      <c r="I794" s="1" t="s">
        <v>919</v>
      </c>
    </row>
    <row r="795" spans="1:9" ht="27">
      <c r="A795" s="58">
        <v>750</v>
      </c>
      <c r="B795" s="59" t="s">
        <v>706</v>
      </c>
      <c r="C795" s="60" t="s">
        <v>88</v>
      </c>
      <c r="D795" s="61">
        <v>7</v>
      </c>
      <c r="E795" s="16"/>
      <c r="F795" s="16"/>
      <c r="G795" s="37">
        <f t="shared" si="44"/>
        <v>0</v>
      </c>
      <c r="H795" s="37">
        <f t="shared" si="45"/>
        <v>0</v>
      </c>
      <c r="I795" s="1" t="s">
        <v>919</v>
      </c>
    </row>
    <row r="796" spans="1:9" ht="40.5">
      <c r="A796" s="58">
        <v>751</v>
      </c>
      <c r="B796" s="59" t="s">
        <v>707</v>
      </c>
      <c r="C796" s="60" t="s">
        <v>88</v>
      </c>
      <c r="D796" s="61">
        <v>1</v>
      </c>
      <c r="E796" s="16"/>
      <c r="F796" s="16"/>
      <c r="G796" s="37">
        <f t="shared" si="44"/>
        <v>0</v>
      </c>
      <c r="H796" s="37">
        <f t="shared" si="45"/>
        <v>0</v>
      </c>
      <c r="I796" s="1" t="s">
        <v>919</v>
      </c>
    </row>
    <row r="797" spans="1:9" ht="27">
      <c r="A797" s="58">
        <v>752</v>
      </c>
      <c r="B797" s="59" t="s">
        <v>708</v>
      </c>
      <c r="C797" s="60" t="s">
        <v>88</v>
      </c>
      <c r="D797" s="61">
        <v>1</v>
      </c>
      <c r="E797" s="16"/>
      <c r="F797" s="16"/>
      <c r="G797" s="37">
        <f t="shared" si="44"/>
        <v>0</v>
      </c>
      <c r="H797" s="37">
        <f t="shared" si="45"/>
        <v>0</v>
      </c>
      <c r="I797" s="1" t="s">
        <v>919</v>
      </c>
    </row>
    <row r="798" spans="1:9" ht="54">
      <c r="A798" s="58">
        <v>753</v>
      </c>
      <c r="B798" s="59" t="s">
        <v>709</v>
      </c>
      <c r="C798" s="60" t="s">
        <v>88</v>
      </c>
      <c r="D798" s="61">
        <v>1</v>
      </c>
      <c r="E798" s="16"/>
      <c r="F798" s="16"/>
      <c r="G798" s="37">
        <f t="shared" si="44"/>
        <v>0</v>
      </c>
      <c r="H798" s="37">
        <f t="shared" si="45"/>
        <v>0</v>
      </c>
      <c r="I798" s="1" t="s">
        <v>919</v>
      </c>
    </row>
    <row r="799" spans="1:9" ht="40.5">
      <c r="A799" s="58">
        <v>754</v>
      </c>
      <c r="B799" s="59" t="s">
        <v>710</v>
      </c>
      <c r="C799" s="60" t="s">
        <v>88</v>
      </c>
      <c r="D799" s="61">
        <v>50</v>
      </c>
      <c r="E799" s="16"/>
      <c r="F799" s="16"/>
      <c r="G799" s="37">
        <f t="shared" si="44"/>
        <v>0</v>
      </c>
      <c r="H799" s="37">
        <f t="shared" si="45"/>
        <v>0</v>
      </c>
      <c r="I799" s="1" t="s">
        <v>919</v>
      </c>
    </row>
    <row r="800" spans="1:9" ht="13.5">
      <c r="A800" s="58">
        <v>755</v>
      </c>
      <c r="B800" s="59" t="s">
        <v>711</v>
      </c>
      <c r="C800" s="60" t="s">
        <v>88</v>
      </c>
      <c r="D800" s="61">
        <v>1</v>
      </c>
      <c r="E800" s="16"/>
      <c r="F800" s="16"/>
      <c r="G800" s="37">
        <f t="shared" si="44"/>
        <v>0</v>
      </c>
      <c r="H800" s="37">
        <f t="shared" si="45"/>
        <v>0</v>
      </c>
      <c r="I800" s="1" t="s">
        <v>919</v>
      </c>
    </row>
    <row r="801" spans="1:9" ht="27">
      <c r="A801" s="58">
        <v>756</v>
      </c>
      <c r="B801" s="59" t="s">
        <v>712</v>
      </c>
      <c r="C801" s="60" t="s">
        <v>88</v>
      </c>
      <c r="D801" s="61">
        <v>1</v>
      </c>
      <c r="E801" s="16"/>
      <c r="F801" s="16"/>
      <c r="G801" s="37">
        <f t="shared" si="44"/>
        <v>0</v>
      </c>
      <c r="H801" s="37">
        <f t="shared" si="45"/>
        <v>0</v>
      </c>
      <c r="I801" s="1" t="s">
        <v>919</v>
      </c>
    </row>
    <row r="802" spans="1:9" ht="13.5">
      <c r="A802" s="58">
        <v>757</v>
      </c>
      <c r="B802" s="59" t="s">
        <v>713</v>
      </c>
      <c r="C802" s="60" t="s">
        <v>88</v>
      </c>
      <c r="D802" s="61">
        <v>1</v>
      </c>
      <c r="E802" s="16"/>
      <c r="F802" s="16"/>
      <c r="G802" s="37">
        <f t="shared" si="44"/>
        <v>0</v>
      </c>
      <c r="H802" s="37">
        <f t="shared" si="45"/>
        <v>0</v>
      </c>
      <c r="I802" s="1" t="s">
        <v>919</v>
      </c>
    </row>
    <row r="803" spans="1:9" ht="27">
      <c r="A803" s="58">
        <v>758</v>
      </c>
      <c r="B803" s="59" t="s">
        <v>714</v>
      </c>
      <c r="C803" s="60" t="s">
        <v>88</v>
      </c>
      <c r="D803" s="61">
        <v>1</v>
      </c>
      <c r="E803" s="16"/>
      <c r="F803" s="16"/>
      <c r="G803" s="37">
        <f t="shared" si="44"/>
        <v>0</v>
      </c>
      <c r="H803" s="37">
        <f t="shared" si="45"/>
        <v>0</v>
      </c>
      <c r="I803" s="1" t="s">
        <v>919</v>
      </c>
    </row>
    <row r="804" spans="1:9" ht="13.5">
      <c r="A804" s="58">
        <v>759</v>
      </c>
      <c r="B804" s="59" t="s">
        <v>715</v>
      </c>
      <c r="C804" s="60" t="s">
        <v>88</v>
      </c>
      <c r="D804" s="61">
        <v>3</v>
      </c>
      <c r="E804" s="16"/>
      <c r="F804" s="16"/>
      <c r="G804" s="37">
        <f t="shared" si="44"/>
        <v>0</v>
      </c>
      <c r="H804" s="37">
        <f t="shared" si="45"/>
        <v>0</v>
      </c>
      <c r="I804" s="1" t="s">
        <v>919</v>
      </c>
    </row>
    <row r="805" spans="1:9" ht="27">
      <c r="A805" s="58">
        <v>760</v>
      </c>
      <c r="B805" s="59" t="s">
        <v>716</v>
      </c>
      <c r="C805" s="60" t="s">
        <v>88</v>
      </c>
      <c r="D805" s="61">
        <v>3</v>
      </c>
      <c r="E805" s="16"/>
      <c r="F805" s="16"/>
      <c r="G805" s="37">
        <f t="shared" si="44"/>
        <v>0</v>
      </c>
      <c r="H805" s="37">
        <f t="shared" si="45"/>
        <v>0</v>
      </c>
      <c r="I805" s="1" t="s">
        <v>919</v>
      </c>
    </row>
    <row r="806" spans="1:9" ht="13.5">
      <c r="A806" s="58">
        <v>761</v>
      </c>
      <c r="B806" s="59" t="s">
        <v>717</v>
      </c>
      <c r="C806" s="60" t="s">
        <v>88</v>
      </c>
      <c r="D806" s="61">
        <v>1</v>
      </c>
      <c r="E806" s="16"/>
      <c r="F806" s="16"/>
      <c r="G806" s="37">
        <f t="shared" si="44"/>
        <v>0</v>
      </c>
      <c r="H806" s="37">
        <f t="shared" si="45"/>
        <v>0</v>
      </c>
      <c r="I806" s="1" t="s">
        <v>919</v>
      </c>
    </row>
    <row r="807" spans="1:9" ht="27">
      <c r="A807" s="58">
        <v>762</v>
      </c>
      <c r="B807" s="59" t="s">
        <v>718</v>
      </c>
      <c r="C807" s="60" t="s">
        <v>88</v>
      </c>
      <c r="D807" s="61">
        <v>13</v>
      </c>
      <c r="E807" s="16"/>
      <c r="F807" s="16"/>
      <c r="G807" s="37">
        <f t="shared" si="44"/>
        <v>0</v>
      </c>
      <c r="H807" s="37">
        <f t="shared" si="45"/>
        <v>0</v>
      </c>
      <c r="I807" s="1" t="s">
        <v>919</v>
      </c>
    </row>
    <row r="808" spans="1:9" ht="13.5">
      <c r="A808" s="58">
        <v>763</v>
      </c>
      <c r="B808" s="59" t="s">
        <v>719</v>
      </c>
      <c r="C808" s="60" t="s">
        <v>88</v>
      </c>
      <c r="D808" s="61">
        <v>13</v>
      </c>
      <c r="E808" s="16"/>
      <c r="F808" s="16"/>
      <c r="G808" s="37">
        <f t="shared" si="44"/>
        <v>0</v>
      </c>
      <c r="H808" s="37">
        <f t="shared" si="45"/>
        <v>0</v>
      </c>
      <c r="I808" s="1" t="s">
        <v>919</v>
      </c>
    </row>
    <row r="809" spans="1:9" ht="13.5">
      <c r="A809" s="58">
        <v>764</v>
      </c>
      <c r="B809" s="59" t="s">
        <v>720</v>
      </c>
      <c r="C809" s="60" t="s">
        <v>88</v>
      </c>
      <c r="D809" s="61">
        <v>2</v>
      </c>
      <c r="E809" s="16"/>
      <c r="F809" s="16"/>
      <c r="G809" s="37">
        <f t="shared" si="44"/>
        <v>0</v>
      </c>
      <c r="H809" s="37">
        <f t="shared" si="45"/>
        <v>0</v>
      </c>
      <c r="I809" s="1" t="s">
        <v>919</v>
      </c>
    </row>
    <row r="810" spans="1:9" ht="27">
      <c r="A810" s="58">
        <v>765</v>
      </c>
      <c r="B810" s="59" t="s">
        <v>721</v>
      </c>
      <c r="C810" s="60" t="s">
        <v>89</v>
      </c>
      <c r="D810" s="61">
        <v>15</v>
      </c>
      <c r="E810" s="16"/>
      <c r="F810" s="16"/>
      <c r="G810" s="37">
        <f t="shared" si="44"/>
        <v>0</v>
      </c>
      <c r="H810" s="37">
        <f t="shared" si="45"/>
        <v>0</v>
      </c>
      <c r="I810" s="1"/>
    </row>
    <row r="811" spans="1:9" ht="27">
      <c r="A811" s="58">
        <v>766</v>
      </c>
      <c r="B811" s="59" t="s">
        <v>722</v>
      </c>
      <c r="C811" s="60" t="s">
        <v>89</v>
      </c>
      <c r="D811" s="61">
        <v>5</v>
      </c>
      <c r="E811" s="16"/>
      <c r="F811" s="16"/>
      <c r="G811" s="37">
        <f t="shared" si="44"/>
        <v>0</v>
      </c>
      <c r="H811" s="37">
        <f t="shared" si="45"/>
        <v>0</v>
      </c>
      <c r="I811" s="1" t="s">
        <v>960</v>
      </c>
    </row>
    <row r="812" spans="1:9" ht="13.5">
      <c r="A812" s="58">
        <v>767</v>
      </c>
      <c r="B812" s="59" t="s">
        <v>723</v>
      </c>
      <c r="C812" s="60" t="s">
        <v>89</v>
      </c>
      <c r="D812" s="61">
        <v>60</v>
      </c>
      <c r="E812" s="16"/>
      <c r="F812" s="16"/>
      <c r="G812" s="37">
        <f t="shared" si="44"/>
        <v>0</v>
      </c>
      <c r="H812" s="37">
        <f t="shared" si="45"/>
        <v>0</v>
      </c>
      <c r="I812" s="1" t="s">
        <v>960</v>
      </c>
    </row>
    <row r="813" spans="1:9" ht="27">
      <c r="A813" s="58">
        <v>768</v>
      </c>
      <c r="B813" s="59" t="s">
        <v>724</v>
      </c>
      <c r="C813" s="60" t="s">
        <v>89</v>
      </c>
      <c r="D813" s="61">
        <v>150</v>
      </c>
      <c r="E813" s="16"/>
      <c r="F813" s="16"/>
      <c r="G813" s="37">
        <f t="shared" si="44"/>
        <v>0</v>
      </c>
      <c r="H813" s="37">
        <f t="shared" si="45"/>
        <v>0</v>
      </c>
      <c r="I813" s="1" t="s">
        <v>960</v>
      </c>
    </row>
    <row r="814" spans="1:9" ht="13.5">
      <c r="A814" s="58">
        <v>769</v>
      </c>
      <c r="B814" s="59" t="s">
        <v>663</v>
      </c>
      <c r="C814" s="60" t="s">
        <v>89</v>
      </c>
      <c r="D814" s="61">
        <v>950</v>
      </c>
      <c r="E814" s="16"/>
      <c r="F814" s="16"/>
      <c r="G814" s="37">
        <f t="shared" si="44"/>
        <v>0</v>
      </c>
      <c r="H814" s="37">
        <f t="shared" si="45"/>
        <v>0</v>
      </c>
      <c r="I814" s="1" t="s">
        <v>960</v>
      </c>
    </row>
    <row r="815" spans="1:9" ht="13.5">
      <c r="A815" s="58">
        <v>770</v>
      </c>
      <c r="B815" s="59" t="s">
        <v>725</v>
      </c>
      <c r="C815" s="60" t="s">
        <v>89</v>
      </c>
      <c r="D815" s="61">
        <v>370</v>
      </c>
      <c r="E815" s="16"/>
      <c r="F815" s="16"/>
      <c r="G815" s="37">
        <f t="shared" si="44"/>
        <v>0</v>
      </c>
      <c r="H815" s="37">
        <f t="shared" si="45"/>
        <v>0</v>
      </c>
      <c r="I815" s="1" t="s">
        <v>960</v>
      </c>
    </row>
    <row r="816" spans="1:9" ht="13.5">
      <c r="A816" s="58">
        <v>771</v>
      </c>
      <c r="B816" s="59" t="s">
        <v>726</v>
      </c>
      <c r="C816" s="60" t="s">
        <v>89</v>
      </c>
      <c r="D816" s="61">
        <v>400</v>
      </c>
      <c r="E816" s="16"/>
      <c r="F816" s="16"/>
      <c r="G816" s="37">
        <f t="shared" si="44"/>
        <v>0</v>
      </c>
      <c r="H816" s="37">
        <f t="shared" si="45"/>
        <v>0</v>
      </c>
      <c r="I816" s="1" t="s">
        <v>960</v>
      </c>
    </row>
    <row r="817" spans="1:9" ht="13.5">
      <c r="A817" s="58">
        <v>772</v>
      </c>
      <c r="B817" s="59" t="s">
        <v>727</v>
      </c>
      <c r="C817" s="60" t="s">
        <v>89</v>
      </c>
      <c r="D817" s="61">
        <v>500</v>
      </c>
      <c r="E817" s="16"/>
      <c r="F817" s="16"/>
      <c r="G817" s="37">
        <f t="shared" si="44"/>
        <v>0</v>
      </c>
      <c r="H817" s="37">
        <f t="shared" si="45"/>
        <v>0</v>
      </c>
      <c r="I817" s="1" t="s">
        <v>960</v>
      </c>
    </row>
    <row r="818" spans="1:9" ht="27">
      <c r="A818" s="58">
        <v>773</v>
      </c>
      <c r="B818" s="59" t="s">
        <v>728</v>
      </c>
      <c r="C818" s="60" t="s">
        <v>88</v>
      </c>
      <c r="D818" s="61">
        <v>1</v>
      </c>
      <c r="E818" s="16"/>
      <c r="F818" s="16"/>
      <c r="G818" s="37">
        <f t="shared" si="44"/>
        <v>0</v>
      </c>
      <c r="H818" s="37">
        <f t="shared" si="45"/>
        <v>0</v>
      </c>
      <c r="I818" s="6" t="s">
        <v>953</v>
      </c>
    </row>
    <row r="819" spans="1:9" ht="13.5">
      <c r="A819" s="58">
        <v>774</v>
      </c>
      <c r="B819" s="59" t="s">
        <v>729</v>
      </c>
      <c r="C819" s="60" t="s">
        <v>88</v>
      </c>
      <c r="D819" s="61">
        <v>1</v>
      </c>
      <c r="E819" s="16"/>
      <c r="F819" s="16"/>
      <c r="G819" s="37">
        <f t="shared" si="44"/>
        <v>0</v>
      </c>
      <c r="H819" s="37">
        <f t="shared" si="45"/>
        <v>0</v>
      </c>
      <c r="I819" s="6" t="s">
        <v>953</v>
      </c>
    </row>
    <row r="820" spans="1:9" ht="13.5">
      <c r="A820" s="58"/>
      <c r="B820" s="82" t="s">
        <v>733</v>
      </c>
      <c r="C820" s="87"/>
      <c r="D820" s="61"/>
      <c r="E820" s="16"/>
      <c r="F820" s="16"/>
      <c r="G820" s="88"/>
      <c r="H820" s="51">
        <f>SUM(H781:H819)</f>
        <v>0</v>
      </c>
      <c r="I820" s="6"/>
    </row>
    <row r="821" spans="1:9" s="52" customFormat="1" ht="13.5">
      <c r="A821" s="81" t="s">
        <v>734</v>
      </c>
      <c r="B821" s="86" t="s">
        <v>735</v>
      </c>
      <c r="C821" s="89"/>
      <c r="D821" s="84"/>
      <c r="E821" s="17"/>
      <c r="F821" s="17"/>
      <c r="G821" s="85"/>
      <c r="H821" s="85"/>
      <c r="I821" s="10"/>
    </row>
    <row r="822" spans="1:9" ht="27">
      <c r="A822" s="58">
        <v>775</v>
      </c>
      <c r="B822" s="59" t="s">
        <v>736</v>
      </c>
      <c r="C822" s="60" t="s">
        <v>88</v>
      </c>
      <c r="D822" s="61">
        <v>1</v>
      </c>
      <c r="E822" s="16"/>
      <c r="F822" s="16"/>
      <c r="G822" s="37">
        <f>+E822+F822</f>
        <v>0</v>
      </c>
      <c r="H822" s="37">
        <f>+ROUND(D822*G822,2)</f>
        <v>0</v>
      </c>
      <c r="I822" s="6"/>
    </row>
    <row r="823" spans="1:9" ht="27">
      <c r="A823" s="58">
        <v>776</v>
      </c>
      <c r="B823" s="59" t="s">
        <v>737</v>
      </c>
      <c r="C823" s="60" t="s">
        <v>88</v>
      </c>
      <c r="D823" s="61">
        <v>1</v>
      </c>
      <c r="E823" s="16"/>
      <c r="F823" s="16"/>
      <c r="G823" s="37">
        <f aca="true" t="shared" si="46" ref="G823:G856">+E823+F823</f>
        <v>0</v>
      </c>
      <c r="H823" s="37">
        <f aca="true" t="shared" si="47" ref="H823:H856">+ROUND(D823*G823,2)</f>
        <v>0</v>
      </c>
      <c r="I823" s="6"/>
    </row>
    <row r="824" spans="1:9" ht="13.5">
      <c r="A824" s="58">
        <v>777</v>
      </c>
      <c r="B824" s="59" t="s">
        <v>738</v>
      </c>
      <c r="C824" s="60" t="s">
        <v>88</v>
      </c>
      <c r="D824" s="61">
        <v>2</v>
      </c>
      <c r="E824" s="16"/>
      <c r="F824" s="16"/>
      <c r="G824" s="37">
        <f t="shared" si="46"/>
        <v>0</v>
      </c>
      <c r="H824" s="37">
        <f t="shared" si="47"/>
        <v>0</v>
      </c>
      <c r="I824" s="1" t="s">
        <v>919</v>
      </c>
    </row>
    <row r="825" spans="1:9" ht="27">
      <c r="A825" s="58">
        <v>778</v>
      </c>
      <c r="B825" s="59" t="s">
        <v>739</v>
      </c>
      <c r="C825" s="60" t="s">
        <v>88</v>
      </c>
      <c r="D825" s="61">
        <v>57</v>
      </c>
      <c r="E825" s="16"/>
      <c r="F825" s="16"/>
      <c r="G825" s="37">
        <f t="shared" si="46"/>
        <v>0</v>
      </c>
      <c r="H825" s="37">
        <f t="shared" si="47"/>
        <v>0</v>
      </c>
      <c r="I825" s="6"/>
    </row>
    <row r="826" spans="1:9" ht="27">
      <c r="A826" s="58">
        <v>779</v>
      </c>
      <c r="B826" s="59" t="s">
        <v>740</v>
      </c>
      <c r="C826" s="60" t="s">
        <v>88</v>
      </c>
      <c r="D826" s="61">
        <v>1</v>
      </c>
      <c r="E826" s="16"/>
      <c r="F826" s="16"/>
      <c r="G826" s="37">
        <f t="shared" si="46"/>
        <v>0</v>
      </c>
      <c r="H826" s="37">
        <f t="shared" si="47"/>
        <v>0</v>
      </c>
      <c r="I826" s="6"/>
    </row>
    <row r="827" spans="1:9" ht="13.5">
      <c r="A827" s="58">
        <v>780</v>
      </c>
      <c r="B827" s="59" t="s">
        <v>741</v>
      </c>
      <c r="C827" s="60" t="s">
        <v>88</v>
      </c>
      <c r="D827" s="61">
        <v>58</v>
      </c>
      <c r="E827" s="16"/>
      <c r="F827" s="16"/>
      <c r="G827" s="37">
        <f t="shared" si="46"/>
        <v>0</v>
      </c>
      <c r="H827" s="37">
        <f t="shared" si="47"/>
        <v>0</v>
      </c>
      <c r="I827" s="6"/>
    </row>
    <row r="828" spans="1:9" ht="27">
      <c r="A828" s="58">
        <v>781</v>
      </c>
      <c r="B828" s="59" t="s">
        <v>742</v>
      </c>
      <c r="C828" s="60" t="s">
        <v>88</v>
      </c>
      <c r="D828" s="61">
        <v>3</v>
      </c>
      <c r="E828" s="16"/>
      <c r="F828" s="16"/>
      <c r="G828" s="37">
        <f t="shared" si="46"/>
        <v>0</v>
      </c>
      <c r="H828" s="37">
        <f t="shared" si="47"/>
        <v>0</v>
      </c>
      <c r="I828" s="6"/>
    </row>
    <row r="829" spans="1:9" ht="27">
      <c r="A829" s="58">
        <v>782</v>
      </c>
      <c r="B829" s="59" t="s">
        <v>743</v>
      </c>
      <c r="C829" s="60" t="s">
        <v>88</v>
      </c>
      <c r="D829" s="61">
        <v>24</v>
      </c>
      <c r="E829" s="16"/>
      <c r="F829" s="16"/>
      <c r="G829" s="37">
        <f t="shared" si="46"/>
        <v>0</v>
      </c>
      <c r="H829" s="37">
        <f t="shared" si="47"/>
        <v>0</v>
      </c>
      <c r="I829" s="6"/>
    </row>
    <row r="830" spans="1:9" ht="27">
      <c r="A830" s="58">
        <v>783</v>
      </c>
      <c r="B830" s="59" t="s">
        <v>985</v>
      </c>
      <c r="C830" s="60" t="s">
        <v>88</v>
      </c>
      <c r="D830" s="61">
        <v>24</v>
      </c>
      <c r="E830" s="16"/>
      <c r="F830" s="16"/>
      <c r="G830" s="37">
        <f t="shared" si="46"/>
        <v>0</v>
      </c>
      <c r="H830" s="37">
        <f t="shared" si="47"/>
        <v>0</v>
      </c>
      <c r="I830" s="6"/>
    </row>
    <row r="831" spans="1:9" ht="27">
      <c r="A831" s="58">
        <v>784</v>
      </c>
      <c r="B831" s="59" t="s">
        <v>744</v>
      </c>
      <c r="C831" s="60" t="s">
        <v>88</v>
      </c>
      <c r="D831" s="61">
        <v>6</v>
      </c>
      <c r="E831" s="16"/>
      <c r="F831" s="16"/>
      <c r="G831" s="37">
        <f t="shared" si="46"/>
        <v>0</v>
      </c>
      <c r="H831" s="37">
        <f t="shared" si="47"/>
        <v>0</v>
      </c>
      <c r="I831" s="6"/>
    </row>
    <row r="832" spans="1:9" ht="27">
      <c r="A832" s="58">
        <v>785</v>
      </c>
      <c r="B832" s="59" t="s">
        <v>745</v>
      </c>
      <c r="C832" s="60" t="s">
        <v>88</v>
      </c>
      <c r="D832" s="61">
        <v>1</v>
      </c>
      <c r="E832" s="16"/>
      <c r="F832" s="16"/>
      <c r="G832" s="37">
        <f t="shared" si="46"/>
        <v>0</v>
      </c>
      <c r="H832" s="37">
        <f t="shared" si="47"/>
        <v>0</v>
      </c>
      <c r="I832" s="6"/>
    </row>
    <row r="833" spans="1:9" ht="25.5" customHeight="1">
      <c r="A833" s="58">
        <v>786</v>
      </c>
      <c r="B833" s="59" t="s">
        <v>746</v>
      </c>
      <c r="C833" s="60" t="s">
        <v>88</v>
      </c>
      <c r="D833" s="61">
        <v>32</v>
      </c>
      <c r="E833" s="16"/>
      <c r="F833" s="16"/>
      <c r="G833" s="37">
        <f t="shared" si="46"/>
        <v>0</v>
      </c>
      <c r="H833" s="37">
        <f t="shared" si="47"/>
        <v>0</v>
      </c>
      <c r="I833" s="6"/>
    </row>
    <row r="834" spans="1:9" ht="27">
      <c r="A834" s="58">
        <v>787</v>
      </c>
      <c r="B834" s="59" t="s">
        <v>747</v>
      </c>
      <c r="C834" s="60" t="s">
        <v>88</v>
      </c>
      <c r="D834" s="61">
        <v>1</v>
      </c>
      <c r="E834" s="16"/>
      <c r="F834" s="16"/>
      <c r="G834" s="37">
        <f t="shared" si="46"/>
        <v>0</v>
      </c>
      <c r="H834" s="37">
        <f t="shared" si="47"/>
        <v>0</v>
      </c>
      <c r="I834" s="6"/>
    </row>
    <row r="835" spans="1:9" ht="27">
      <c r="A835" s="58">
        <v>788</v>
      </c>
      <c r="B835" s="59" t="s">
        <v>748</v>
      </c>
      <c r="C835" s="60" t="s">
        <v>88</v>
      </c>
      <c r="D835" s="61">
        <v>2</v>
      </c>
      <c r="E835" s="16"/>
      <c r="F835" s="16"/>
      <c r="G835" s="37">
        <f t="shared" si="46"/>
        <v>0</v>
      </c>
      <c r="H835" s="37">
        <f t="shared" si="47"/>
        <v>0</v>
      </c>
      <c r="I835" s="6"/>
    </row>
    <row r="836" spans="1:9" ht="27">
      <c r="A836" s="58">
        <v>789</v>
      </c>
      <c r="B836" s="59" t="s">
        <v>749</v>
      </c>
      <c r="C836" s="60" t="s">
        <v>88</v>
      </c>
      <c r="D836" s="61">
        <v>54</v>
      </c>
      <c r="E836" s="16"/>
      <c r="F836" s="16"/>
      <c r="G836" s="37">
        <f t="shared" si="46"/>
        <v>0</v>
      </c>
      <c r="H836" s="37">
        <f t="shared" si="47"/>
        <v>0</v>
      </c>
      <c r="I836" s="6"/>
    </row>
    <row r="837" spans="1:9" ht="13.5">
      <c r="A837" s="58">
        <v>790</v>
      </c>
      <c r="B837" s="59" t="s">
        <v>750</v>
      </c>
      <c r="C837" s="60" t="s">
        <v>88</v>
      </c>
      <c r="D837" s="61">
        <v>42</v>
      </c>
      <c r="E837" s="16"/>
      <c r="F837" s="16"/>
      <c r="G837" s="37">
        <f t="shared" si="46"/>
        <v>0</v>
      </c>
      <c r="H837" s="37">
        <f t="shared" si="47"/>
        <v>0</v>
      </c>
      <c r="I837" s="6"/>
    </row>
    <row r="838" spans="1:9" ht="29.25" customHeight="1">
      <c r="A838" s="58">
        <v>791</v>
      </c>
      <c r="B838" s="59" t="s">
        <v>751</v>
      </c>
      <c r="C838" s="60" t="s">
        <v>88</v>
      </c>
      <c r="D838" s="61">
        <v>49</v>
      </c>
      <c r="E838" s="16"/>
      <c r="F838" s="16"/>
      <c r="G838" s="37">
        <f t="shared" si="46"/>
        <v>0</v>
      </c>
      <c r="H838" s="37">
        <f t="shared" si="47"/>
        <v>0</v>
      </c>
      <c r="I838" s="6"/>
    </row>
    <row r="839" spans="1:9" ht="13.5">
      <c r="A839" s="58">
        <v>792</v>
      </c>
      <c r="B839" s="59" t="s">
        <v>752</v>
      </c>
      <c r="C839" s="60" t="s">
        <v>88</v>
      </c>
      <c r="D839" s="61">
        <v>12</v>
      </c>
      <c r="E839" s="16"/>
      <c r="F839" s="16"/>
      <c r="G839" s="37">
        <f t="shared" si="46"/>
        <v>0</v>
      </c>
      <c r="H839" s="37">
        <f t="shared" si="47"/>
        <v>0</v>
      </c>
      <c r="I839" s="6"/>
    </row>
    <row r="840" spans="1:9" ht="13.5">
      <c r="A840" s="58">
        <v>793</v>
      </c>
      <c r="B840" s="59" t="s">
        <v>753</v>
      </c>
      <c r="C840" s="60" t="s">
        <v>88</v>
      </c>
      <c r="D840" s="61">
        <v>7</v>
      </c>
      <c r="E840" s="16"/>
      <c r="F840" s="16"/>
      <c r="G840" s="37">
        <f t="shared" si="46"/>
        <v>0</v>
      </c>
      <c r="H840" s="37">
        <f t="shared" si="47"/>
        <v>0</v>
      </c>
      <c r="I840" s="6"/>
    </row>
    <row r="841" spans="1:9" ht="13.5">
      <c r="A841" s="58">
        <v>794</v>
      </c>
      <c r="B841" s="59" t="s">
        <v>754</v>
      </c>
      <c r="C841" s="60" t="s">
        <v>88</v>
      </c>
      <c r="D841" s="61">
        <v>111</v>
      </c>
      <c r="E841" s="16"/>
      <c r="F841" s="16"/>
      <c r="G841" s="37">
        <f t="shared" si="46"/>
        <v>0</v>
      </c>
      <c r="H841" s="37">
        <f t="shared" si="47"/>
        <v>0</v>
      </c>
      <c r="I841" s="6"/>
    </row>
    <row r="842" spans="1:9" ht="27">
      <c r="A842" s="58">
        <v>795</v>
      </c>
      <c r="B842" s="59" t="s">
        <v>986</v>
      </c>
      <c r="C842" s="60" t="s">
        <v>88</v>
      </c>
      <c r="D842" s="61">
        <v>6</v>
      </c>
      <c r="E842" s="16"/>
      <c r="F842" s="16"/>
      <c r="G842" s="37">
        <f t="shared" si="46"/>
        <v>0</v>
      </c>
      <c r="H842" s="37">
        <f t="shared" si="47"/>
        <v>0</v>
      </c>
      <c r="I842" s="6"/>
    </row>
    <row r="843" spans="1:9" ht="27">
      <c r="A843" s="58">
        <v>796</v>
      </c>
      <c r="B843" s="59" t="s">
        <v>755</v>
      </c>
      <c r="C843" s="60" t="s">
        <v>88</v>
      </c>
      <c r="D843" s="61">
        <v>28</v>
      </c>
      <c r="E843" s="16"/>
      <c r="F843" s="16"/>
      <c r="G843" s="37">
        <f t="shared" si="46"/>
        <v>0</v>
      </c>
      <c r="H843" s="37">
        <f t="shared" si="47"/>
        <v>0</v>
      </c>
      <c r="I843" s="6"/>
    </row>
    <row r="844" spans="1:9" ht="27">
      <c r="A844" s="58">
        <v>797</v>
      </c>
      <c r="B844" s="59" t="s">
        <v>745</v>
      </c>
      <c r="C844" s="60" t="s">
        <v>88</v>
      </c>
      <c r="D844" s="61">
        <v>3</v>
      </c>
      <c r="E844" s="16"/>
      <c r="F844" s="16"/>
      <c r="G844" s="37">
        <f t="shared" si="46"/>
        <v>0</v>
      </c>
      <c r="H844" s="37">
        <f t="shared" si="47"/>
        <v>0</v>
      </c>
      <c r="I844" s="6"/>
    </row>
    <row r="845" spans="1:9" ht="27">
      <c r="A845" s="58">
        <v>798</v>
      </c>
      <c r="B845" s="59" t="s">
        <v>756</v>
      </c>
      <c r="C845" s="60" t="s">
        <v>88</v>
      </c>
      <c r="D845" s="61">
        <v>3</v>
      </c>
      <c r="E845" s="16"/>
      <c r="F845" s="16"/>
      <c r="G845" s="37">
        <f t="shared" si="46"/>
        <v>0</v>
      </c>
      <c r="H845" s="37">
        <f t="shared" si="47"/>
        <v>0</v>
      </c>
      <c r="I845" s="6"/>
    </row>
    <row r="846" spans="1:9" ht="13.5">
      <c r="A846" s="58">
        <v>799</v>
      </c>
      <c r="B846" s="59" t="s">
        <v>757</v>
      </c>
      <c r="C846" s="60" t="s">
        <v>88</v>
      </c>
      <c r="D846" s="61">
        <v>6</v>
      </c>
      <c r="E846" s="16"/>
      <c r="F846" s="16"/>
      <c r="G846" s="37">
        <f t="shared" si="46"/>
        <v>0</v>
      </c>
      <c r="H846" s="37">
        <f t="shared" si="47"/>
        <v>0</v>
      </c>
      <c r="I846" s="1" t="s">
        <v>919</v>
      </c>
    </row>
    <row r="847" spans="1:9" ht="13.5">
      <c r="A847" s="58">
        <v>800</v>
      </c>
      <c r="B847" s="59" t="s">
        <v>758</v>
      </c>
      <c r="C847" s="60" t="s">
        <v>88</v>
      </c>
      <c r="D847" s="61">
        <v>1</v>
      </c>
      <c r="E847" s="16"/>
      <c r="F847" s="16"/>
      <c r="G847" s="37">
        <f t="shared" si="46"/>
        <v>0</v>
      </c>
      <c r="H847" s="37">
        <f t="shared" si="47"/>
        <v>0</v>
      </c>
      <c r="I847" s="1" t="s">
        <v>960</v>
      </c>
    </row>
    <row r="848" spans="1:9" ht="13.5">
      <c r="A848" s="58">
        <v>801</v>
      </c>
      <c r="B848" s="59" t="s">
        <v>759</v>
      </c>
      <c r="C848" s="60" t="s">
        <v>89</v>
      </c>
      <c r="D848" s="61">
        <v>1400</v>
      </c>
      <c r="E848" s="16"/>
      <c r="F848" s="16"/>
      <c r="G848" s="37">
        <f t="shared" si="46"/>
        <v>0</v>
      </c>
      <c r="H848" s="37">
        <f t="shared" si="47"/>
        <v>0</v>
      </c>
      <c r="I848" s="1" t="s">
        <v>960</v>
      </c>
    </row>
    <row r="849" spans="1:9" ht="13.5">
      <c r="A849" s="58">
        <v>802</v>
      </c>
      <c r="B849" s="59" t="s">
        <v>760</v>
      </c>
      <c r="C849" s="60" t="s">
        <v>89</v>
      </c>
      <c r="D849" s="61">
        <v>10</v>
      </c>
      <c r="E849" s="16"/>
      <c r="F849" s="16"/>
      <c r="G849" s="37">
        <f t="shared" si="46"/>
        <v>0</v>
      </c>
      <c r="H849" s="37">
        <f t="shared" si="47"/>
        <v>0</v>
      </c>
      <c r="I849" s="1" t="s">
        <v>960</v>
      </c>
    </row>
    <row r="850" spans="1:9" ht="27">
      <c r="A850" s="58">
        <v>803</v>
      </c>
      <c r="B850" s="59" t="s">
        <v>761</v>
      </c>
      <c r="C850" s="60" t="s">
        <v>88</v>
      </c>
      <c r="D850" s="61">
        <v>2</v>
      </c>
      <c r="E850" s="16"/>
      <c r="F850" s="16"/>
      <c r="G850" s="37">
        <f t="shared" si="46"/>
        <v>0</v>
      </c>
      <c r="H850" s="37">
        <f t="shared" si="47"/>
        <v>0</v>
      </c>
      <c r="I850" s="1" t="s">
        <v>919</v>
      </c>
    </row>
    <row r="851" spans="1:9" ht="27">
      <c r="A851" s="58">
        <v>804</v>
      </c>
      <c r="B851" s="59" t="s">
        <v>762</v>
      </c>
      <c r="C851" s="60" t="s">
        <v>88</v>
      </c>
      <c r="D851" s="61">
        <v>2</v>
      </c>
      <c r="E851" s="16"/>
      <c r="F851" s="16"/>
      <c r="G851" s="37">
        <f t="shared" si="46"/>
        <v>0</v>
      </c>
      <c r="H851" s="37">
        <f t="shared" si="47"/>
        <v>0</v>
      </c>
      <c r="I851" s="1" t="s">
        <v>919</v>
      </c>
    </row>
    <row r="852" spans="1:9" ht="13.5">
      <c r="A852" s="58">
        <v>805</v>
      </c>
      <c r="B852" s="59" t="s">
        <v>763</v>
      </c>
      <c r="C852" s="60" t="s">
        <v>88</v>
      </c>
      <c r="D852" s="61">
        <v>394</v>
      </c>
      <c r="E852" s="16"/>
      <c r="F852" s="16"/>
      <c r="G852" s="37">
        <f t="shared" si="46"/>
        <v>0</v>
      </c>
      <c r="H852" s="37">
        <f t="shared" si="47"/>
        <v>0</v>
      </c>
      <c r="I852" s="6" t="s">
        <v>953</v>
      </c>
    </row>
    <row r="853" spans="1:9" ht="13.5">
      <c r="A853" s="58">
        <v>806</v>
      </c>
      <c r="B853" s="59" t="s">
        <v>764</v>
      </c>
      <c r="C853" s="60" t="s">
        <v>88</v>
      </c>
      <c r="D853" s="61">
        <v>197</v>
      </c>
      <c r="E853" s="16"/>
      <c r="F853" s="16"/>
      <c r="G853" s="37">
        <f t="shared" si="46"/>
        <v>0</v>
      </c>
      <c r="H853" s="37">
        <f t="shared" si="47"/>
        <v>0</v>
      </c>
      <c r="I853" s="6" t="s">
        <v>953</v>
      </c>
    </row>
    <row r="854" spans="1:9" ht="13.5">
      <c r="A854" s="58">
        <v>807</v>
      </c>
      <c r="B854" s="59" t="s">
        <v>765</v>
      </c>
      <c r="C854" s="60" t="s">
        <v>88</v>
      </c>
      <c r="D854" s="61">
        <v>788</v>
      </c>
      <c r="E854" s="16"/>
      <c r="F854" s="16"/>
      <c r="G854" s="37">
        <f t="shared" si="46"/>
        <v>0</v>
      </c>
      <c r="H854" s="37">
        <f t="shared" si="47"/>
        <v>0</v>
      </c>
      <c r="I854" s="6" t="s">
        <v>953</v>
      </c>
    </row>
    <row r="855" spans="1:9" ht="13.5">
      <c r="A855" s="58">
        <v>808</v>
      </c>
      <c r="B855" s="59" t="s">
        <v>766</v>
      </c>
      <c r="C855" s="60" t="s">
        <v>88</v>
      </c>
      <c r="D855" s="61">
        <v>1</v>
      </c>
      <c r="E855" s="16"/>
      <c r="F855" s="16"/>
      <c r="G855" s="37">
        <f t="shared" si="46"/>
        <v>0</v>
      </c>
      <c r="H855" s="37">
        <f t="shared" si="47"/>
        <v>0</v>
      </c>
      <c r="I855" s="6" t="s">
        <v>953</v>
      </c>
    </row>
    <row r="856" spans="1:9" ht="13.5">
      <c r="A856" s="58">
        <v>809</v>
      </c>
      <c r="B856" s="59" t="s">
        <v>729</v>
      </c>
      <c r="C856" s="60" t="s">
        <v>88</v>
      </c>
      <c r="D856" s="61">
        <v>1</v>
      </c>
      <c r="E856" s="16"/>
      <c r="F856" s="16"/>
      <c r="G856" s="37">
        <f t="shared" si="46"/>
        <v>0</v>
      </c>
      <c r="H856" s="37">
        <f t="shared" si="47"/>
        <v>0</v>
      </c>
      <c r="I856" s="6" t="s">
        <v>953</v>
      </c>
    </row>
    <row r="857" spans="1:9" ht="13.5">
      <c r="A857" s="58"/>
      <c r="B857" s="82" t="s">
        <v>767</v>
      </c>
      <c r="C857" s="87"/>
      <c r="D857" s="61"/>
      <c r="E857" s="16"/>
      <c r="F857" s="16"/>
      <c r="G857" s="88"/>
      <c r="H857" s="51">
        <f>SUM(H822:H856)</f>
        <v>0</v>
      </c>
      <c r="I857" s="6"/>
    </row>
    <row r="858" spans="1:9" s="52" customFormat="1" ht="13.5">
      <c r="A858" s="81" t="s">
        <v>768</v>
      </c>
      <c r="B858" s="86" t="s">
        <v>769</v>
      </c>
      <c r="C858" s="89"/>
      <c r="D858" s="84"/>
      <c r="E858" s="17"/>
      <c r="F858" s="17"/>
      <c r="G858" s="85"/>
      <c r="H858" s="85"/>
      <c r="I858" s="10"/>
    </row>
    <row r="859" spans="1:9" s="46" customFormat="1" ht="13.5">
      <c r="A859" s="63"/>
      <c r="B859" s="64" t="s">
        <v>770</v>
      </c>
      <c r="C859" s="65"/>
      <c r="D859" s="66"/>
      <c r="E859" s="17"/>
      <c r="F859" s="17"/>
      <c r="G859" s="73"/>
      <c r="H859" s="73"/>
      <c r="I859" s="7"/>
    </row>
    <row r="860" spans="1:9" ht="13.5">
      <c r="A860" s="58">
        <v>810</v>
      </c>
      <c r="B860" s="59" t="s">
        <v>948</v>
      </c>
      <c r="C860" s="60" t="s">
        <v>87</v>
      </c>
      <c r="D860" s="61">
        <v>142</v>
      </c>
      <c r="E860" s="16"/>
      <c r="F860" s="16"/>
      <c r="G860" s="37">
        <f>+E860+F860</f>
        <v>0</v>
      </c>
      <c r="H860" s="37">
        <f>+ROUND(D860*G860,2)</f>
        <v>0</v>
      </c>
      <c r="I860" s="1"/>
    </row>
    <row r="861" spans="1:9" ht="27">
      <c r="A861" s="58">
        <v>811</v>
      </c>
      <c r="B861" s="59" t="s">
        <v>771</v>
      </c>
      <c r="C861" s="60" t="s">
        <v>88</v>
      </c>
      <c r="D861" s="61">
        <v>2</v>
      </c>
      <c r="E861" s="16"/>
      <c r="F861" s="16"/>
      <c r="G861" s="37">
        <f aca="true" t="shared" si="48" ref="G861:G884">+E861+F861</f>
        <v>0</v>
      </c>
      <c r="H861" s="37">
        <f aca="true" t="shared" si="49" ref="H861:H884">+ROUND(D861*G861,2)</f>
        <v>0</v>
      </c>
      <c r="I861" s="1" t="s">
        <v>919</v>
      </c>
    </row>
    <row r="862" spans="1:9" ht="13.5">
      <c r="A862" s="58">
        <v>812</v>
      </c>
      <c r="B862" s="59" t="s">
        <v>772</v>
      </c>
      <c r="C862" s="60" t="s">
        <v>88</v>
      </c>
      <c r="D862" s="61">
        <v>1</v>
      </c>
      <c r="E862" s="16"/>
      <c r="F862" s="16"/>
      <c r="G862" s="37">
        <f t="shared" si="48"/>
        <v>0</v>
      </c>
      <c r="H862" s="37">
        <f t="shared" si="49"/>
        <v>0</v>
      </c>
      <c r="I862" s="1" t="s">
        <v>919</v>
      </c>
    </row>
    <row r="863" spans="1:9" ht="13.5">
      <c r="A863" s="58">
        <v>813</v>
      </c>
      <c r="B863" s="59" t="s">
        <v>773</v>
      </c>
      <c r="C863" s="60" t="s">
        <v>88</v>
      </c>
      <c r="D863" s="61">
        <v>1</v>
      </c>
      <c r="E863" s="16"/>
      <c r="F863" s="16"/>
      <c r="G863" s="37">
        <f t="shared" si="48"/>
        <v>0</v>
      </c>
      <c r="H863" s="37">
        <f t="shared" si="49"/>
        <v>0</v>
      </c>
      <c r="I863" s="1" t="s">
        <v>919</v>
      </c>
    </row>
    <row r="864" spans="1:9" ht="13.5">
      <c r="A864" s="58">
        <v>814</v>
      </c>
      <c r="B864" s="59" t="s">
        <v>774</v>
      </c>
      <c r="C864" s="60" t="s">
        <v>88</v>
      </c>
      <c r="D864" s="61">
        <v>1</v>
      </c>
      <c r="E864" s="16"/>
      <c r="F864" s="16"/>
      <c r="G864" s="37">
        <f t="shared" si="48"/>
        <v>0</v>
      </c>
      <c r="H864" s="37">
        <f t="shared" si="49"/>
        <v>0</v>
      </c>
      <c r="I864" s="1" t="s">
        <v>919</v>
      </c>
    </row>
    <row r="865" spans="1:9" ht="13.5">
      <c r="A865" s="58">
        <v>815</v>
      </c>
      <c r="B865" s="59" t="s">
        <v>775</v>
      </c>
      <c r="C865" s="60" t="s">
        <v>88</v>
      </c>
      <c r="D865" s="61">
        <v>2</v>
      </c>
      <c r="E865" s="16"/>
      <c r="F865" s="16"/>
      <c r="G865" s="37">
        <f t="shared" si="48"/>
        <v>0</v>
      </c>
      <c r="H865" s="37">
        <f t="shared" si="49"/>
        <v>0</v>
      </c>
      <c r="I865" s="1" t="s">
        <v>960</v>
      </c>
    </row>
    <row r="866" spans="1:9" ht="27">
      <c r="A866" s="58">
        <v>816</v>
      </c>
      <c r="B866" s="59" t="s">
        <v>776</v>
      </c>
      <c r="C866" s="60" t="s">
        <v>88</v>
      </c>
      <c r="D866" s="61">
        <v>2</v>
      </c>
      <c r="E866" s="16"/>
      <c r="F866" s="16"/>
      <c r="G866" s="37">
        <f t="shared" si="48"/>
        <v>0</v>
      </c>
      <c r="H866" s="37">
        <f t="shared" si="49"/>
        <v>0</v>
      </c>
      <c r="I866" s="1" t="s">
        <v>919</v>
      </c>
    </row>
    <row r="867" spans="1:9" ht="13.5">
      <c r="A867" s="58">
        <v>817</v>
      </c>
      <c r="B867" s="59" t="s">
        <v>777</v>
      </c>
      <c r="C867" s="60" t="s">
        <v>88</v>
      </c>
      <c r="D867" s="61">
        <v>2</v>
      </c>
      <c r="E867" s="16"/>
      <c r="F867" s="16"/>
      <c r="G867" s="37">
        <f t="shared" si="48"/>
        <v>0</v>
      </c>
      <c r="H867" s="37">
        <f t="shared" si="49"/>
        <v>0</v>
      </c>
      <c r="I867" s="1" t="s">
        <v>960</v>
      </c>
    </row>
    <row r="868" spans="1:9" ht="13.5">
      <c r="A868" s="58">
        <v>818</v>
      </c>
      <c r="B868" s="59" t="s">
        <v>778</v>
      </c>
      <c r="C868" s="60" t="s">
        <v>88</v>
      </c>
      <c r="D868" s="61">
        <v>4</v>
      </c>
      <c r="E868" s="16"/>
      <c r="F868" s="16"/>
      <c r="G868" s="37">
        <f t="shared" si="48"/>
        <v>0</v>
      </c>
      <c r="H868" s="37">
        <f t="shared" si="49"/>
        <v>0</v>
      </c>
      <c r="I868" s="1" t="s">
        <v>960</v>
      </c>
    </row>
    <row r="869" spans="1:9" ht="13.5">
      <c r="A869" s="58">
        <v>819</v>
      </c>
      <c r="B869" s="59" t="s">
        <v>779</v>
      </c>
      <c r="C869" s="60" t="s">
        <v>88</v>
      </c>
      <c r="D869" s="61">
        <v>1</v>
      </c>
      <c r="E869" s="16"/>
      <c r="F869" s="16"/>
      <c r="G869" s="37">
        <f t="shared" si="48"/>
        <v>0</v>
      </c>
      <c r="H869" s="37">
        <f t="shared" si="49"/>
        <v>0</v>
      </c>
      <c r="I869" s="1" t="s">
        <v>960</v>
      </c>
    </row>
    <row r="870" spans="1:9" ht="13.5">
      <c r="A870" s="58">
        <v>820</v>
      </c>
      <c r="B870" s="59" t="s">
        <v>780</v>
      </c>
      <c r="C870" s="60" t="s">
        <v>89</v>
      </c>
      <c r="D870" s="61">
        <v>2.8</v>
      </c>
      <c r="E870" s="16"/>
      <c r="F870" s="16"/>
      <c r="G870" s="37">
        <f t="shared" si="48"/>
        <v>0</v>
      </c>
      <c r="H870" s="37">
        <f t="shared" si="49"/>
        <v>0</v>
      </c>
      <c r="I870" s="1" t="s">
        <v>919</v>
      </c>
    </row>
    <row r="871" spans="1:9" ht="13.5">
      <c r="A871" s="58">
        <v>821</v>
      </c>
      <c r="B871" s="59" t="s">
        <v>781</v>
      </c>
      <c r="C871" s="60" t="s">
        <v>89</v>
      </c>
      <c r="D871" s="61">
        <v>13.5</v>
      </c>
      <c r="E871" s="16"/>
      <c r="F871" s="16"/>
      <c r="G871" s="37">
        <f t="shared" si="48"/>
        <v>0</v>
      </c>
      <c r="H871" s="37">
        <f t="shared" si="49"/>
        <v>0</v>
      </c>
      <c r="I871" s="1" t="s">
        <v>919</v>
      </c>
    </row>
    <row r="872" spans="1:9" ht="13.5">
      <c r="A872" s="58">
        <v>822</v>
      </c>
      <c r="B872" s="59" t="s">
        <v>949</v>
      </c>
      <c r="C872" s="60" t="s">
        <v>88</v>
      </c>
      <c r="D872" s="61">
        <v>17</v>
      </c>
      <c r="E872" s="16"/>
      <c r="F872" s="16"/>
      <c r="G872" s="37">
        <f t="shared" si="48"/>
        <v>0</v>
      </c>
      <c r="H872" s="37">
        <f t="shared" si="49"/>
        <v>0</v>
      </c>
      <c r="I872" s="5"/>
    </row>
    <row r="873" spans="1:9" ht="40.5">
      <c r="A873" s="58">
        <v>823</v>
      </c>
      <c r="B873" s="59" t="s">
        <v>782</v>
      </c>
      <c r="C873" s="60" t="s">
        <v>88</v>
      </c>
      <c r="D873" s="61">
        <v>1</v>
      </c>
      <c r="E873" s="16"/>
      <c r="F873" s="16"/>
      <c r="G873" s="37">
        <f t="shared" si="48"/>
        <v>0</v>
      </c>
      <c r="H873" s="37">
        <f t="shared" si="49"/>
        <v>0</v>
      </c>
      <c r="I873" s="6"/>
    </row>
    <row r="874" spans="1:9" ht="13.5">
      <c r="A874" s="58">
        <v>824</v>
      </c>
      <c r="B874" s="59" t="s">
        <v>783</v>
      </c>
      <c r="C874" s="60" t="s">
        <v>88</v>
      </c>
      <c r="D874" s="61">
        <v>2</v>
      </c>
      <c r="E874" s="16"/>
      <c r="F874" s="16"/>
      <c r="G874" s="37">
        <f t="shared" si="48"/>
        <v>0</v>
      </c>
      <c r="H874" s="37">
        <f t="shared" si="49"/>
        <v>0</v>
      </c>
      <c r="I874" s="1" t="s">
        <v>919</v>
      </c>
    </row>
    <row r="875" spans="1:9" ht="13.5">
      <c r="A875" s="58">
        <v>825</v>
      </c>
      <c r="B875" s="59" t="s">
        <v>784</v>
      </c>
      <c r="C875" s="60" t="s">
        <v>88</v>
      </c>
      <c r="D875" s="61">
        <v>2</v>
      </c>
      <c r="E875" s="16"/>
      <c r="F875" s="16"/>
      <c r="G875" s="37">
        <f t="shared" si="48"/>
        <v>0</v>
      </c>
      <c r="H875" s="37">
        <f t="shared" si="49"/>
        <v>0</v>
      </c>
      <c r="I875" s="1" t="s">
        <v>919</v>
      </c>
    </row>
    <row r="876" spans="1:9" ht="13.5">
      <c r="A876" s="58">
        <v>826</v>
      </c>
      <c r="B876" s="59" t="s">
        <v>785</v>
      </c>
      <c r="C876" s="60" t="s">
        <v>88</v>
      </c>
      <c r="D876" s="61">
        <v>2</v>
      </c>
      <c r="E876" s="16"/>
      <c r="F876" s="16"/>
      <c r="G876" s="37">
        <f t="shared" si="48"/>
        <v>0</v>
      </c>
      <c r="H876" s="37">
        <f t="shared" si="49"/>
        <v>0</v>
      </c>
      <c r="I876" s="1" t="s">
        <v>919</v>
      </c>
    </row>
    <row r="877" spans="1:9" ht="13.5">
      <c r="A877" s="58">
        <v>827</v>
      </c>
      <c r="B877" s="59" t="s">
        <v>786</v>
      </c>
      <c r="C877" s="60" t="s">
        <v>88</v>
      </c>
      <c r="D877" s="61">
        <v>4</v>
      </c>
      <c r="E877" s="16"/>
      <c r="F877" s="16"/>
      <c r="G877" s="37">
        <f t="shared" si="48"/>
        <v>0</v>
      </c>
      <c r="H877" s="37">
        <f t="shared" si="49"/>
        <v>0</v>
      </c>
      <c r="I877" s="1" t="s">
        <v>919</v>
      </c>
    </row>
    <row r="878" spans="1:9" ht="27">
      <c r="A878" s="58">
        <v>828</v>
      </c>
      <c r="B878" s="59" t="s">
        <v>787</v>
      </c>
      <c r="C878" s="60" t="s">
        <v>88</v>
      </c>
      <c r="D878" s="61">
        <v>1</v>
      </c>
      <c r="E878" s="16"/>
      <c r="F878" s="16"/>
      <c r="G878" s="37">
        <f t="shared" si="48"/>
        <v>0</v>
      </c>
      <c r="H878" s="37">
        <f t="shared" si="49"/>
        <v>0</v>
      </c>
      <c r="I878" s="6"/>
    </row>
    <row r="879" spans="1:9" ht="27">
      <c r="A879" s="58">
        <v>829</v>
      </c>
      <c r="B879" s="59" t="s">
        <v>788</v>
      </c>
      <c r="C879" s="60" t="s">
        <v>88</v>
      </c>
      <c r="D879" s="61">
        <v>1</v>
      </c>
      <c r="E879" s="16"/>
      <c r="F879" s="16"/>
      <c r="G879" s="37">
        <f t="shared" si="48"/>
        <v>0</v>
      </c>
      <c r="H879" s="37">
        <f t="shared" si="49"/>
        <v>0</v>
      </c>
      <c r="I879" s="6"/>
    </row>
    <row r="880" spans="1:9" ht="27">
      <c r="A880" s="58">
        <v>830</v>
      </c>
      <c r="B880" s="59" t="s">
        <v>950</v>
      </c>
      <c r="C880" s="60" t="s">
        <v>88</v>
      </c>
      <c r="D880" s="61">
        <v>1</v>
      </c>
      <c r="E880" s="16"/>
      <c r="F880" s="16"/>
      <c r="G880" s="37">
        <f t="shared" si="48"/>
        <v>0</v>
      </c>
      <c r="H880" s="37">
        <f t="shared" si="49"/>
        <v>0</v>
      </c>
      <c r="I880" s="6"/>
    </row>
    <row r="881" spans="1:9" ht="13.5">
      <c r="A881" s="58">
        <v>831</v>
      </c>
      <c r="B881" s="59" t="s">
        <v>789</v>
      </c>
      <c r="C881" s="60" t="s">
        <v>88</v>
      </c>
      <c r="D881" s="61">
        <v>1</v>
      </c>
      <c r="E881" s="16"/>
      <c r="F881" s="16"/>
      <c r="G881" s="37">
        <f t="shared" si="48"/>
        <v>0</v>
      </c>
      <c r="H881" s="37">
        <f t="shared" si="49"/>
        <v>0</v>
      </c>
      <c r="I881" s="1" t="s">
        <v>919</v>
      </c>
    </row>
    <row r="882" spans="1:9" ht="13.5">
      <c r="A882" s="58">
        <v>832</v>
      </c>
      <c r="B882" s="59" t="s">
        <v>790</v>
      </c>
      <c r="C882" s="60" t="s">
        <v>88</v>
      </c>
      <c r="D882" s="61">
        <v>1</v>
      </c>
      <c r="E882" s="16"/>
      <c r="F882" s="16"/>
      <c r="G882" s="37">
        <f t="shared" si="48"/>
        <v>0</v>
      </c>
      <c r="H882" s="37">
        <f t="shared" si="49"/>
        <v>0</v>
      </c>
      <c r="I882" s="1" t="s">
        <v>919</v>
      </c>
    </row>
    <row r="883" spans="1:9" ht="27">
      <c r="A883" s="58">
        <v>833</v>
      </c>
      <c r="B883" s="59" t="s">
        <v>791</v>
      </c>
      <c r="C883" s="60" t="s">
        <v>88</v>
      </c>
      <c r="D883" s="61">
        <v>1</v>
      </c>
      <c r="E883" s="16"/>
      <c r="F883" s="16"/>
      <c r="G883" s="37">
        <f t="shared" si="48"/>
        <v>0</v>
      </c>
      <c r="H883" s="37">
        <f t="shared" si="49"/>
        <v>0</v>
      </c>
      <c r="I883" s="1" t="s">
        <v>919</v>
      </c>
    </row>
    <row r="884" spans="1:9" ht="13.5">
      <c r="A884" s="58">
        <v>834</v>
      </c>
      <c r="B884" s="59" t="s">
        <v>792</v>
      </c>
      <c r="C884" s="60" t="s">
        <v>88</v>
      </c>
      <c r="D884" s="61">
        <v>7</v>
      </c>
      <c r="E884" s="16"/>
      <c r="F884" s="16"/>
      <c r="G884" s="37">
        <f t="shared" si="48"/>
        <v>0</v>
      </c>
      <c r="H884" s="37">
        <f t="shared" si="49"/>
        <v>0</v>
      </c>
      <c r="I884" s="1" t="s">
        <v>960</v>
      </c>
    </row>
    <row r="885" spans="1:9" ht="13.5">
      <c r="A885" s="58">
        <v>835</v>
      </c>
      <c r="B885" s="59" t="s">
        <v>793</v>
      </c>
      <c r="C885" s="60" t="s">
        <v>285</v>
      </c>
      <c r="D885" s="61">
        <v>1</v>
      </c>
      <c r="E885" s="16"/>
      <c r="F885" s="16"/>
      <c r="G885" s="37">
        <f>+E885+F885</f>
        <v>0</v>
      </c>
      <c r="H885" s="37">
        <f>+ROUND(D885*G885,2)</f>
        <v>0</v>
      </c>
      <c r="I885" s="6" t="s">
        <v>953</v>
      </c>
    </row>
    <row r="886" spans="1:9" s="46" customFormat="1" ht="13.5">
      <c r="A886" s="63"/>
      <c r="B886" s="64" t="s">
        <v>794</v>
      </c>
      <c r="C886" s="90"/>
      <c r="D886" s="66"/>
      <c r="E886" s="17"/>
      <c r="F886" s="17"/>
      <c r="G886" s="54"/>
      <c r="H886" s="54"/>
      <c r="I886" s="7"/>
    </row>
    <row r="887" spans="1:9" ht="13.5">
      <c r="A887" s="58">
        <v>836</v>
      </c>
      <c r="B887" s="59" t="s">
        <v>948</v>
      </c>
      <c r="C887" s="60" t="s">
        <v>87</v>
      </c>
      <c r="D887" s="61">
        <v>141</v>
      </c>
      <c r="E887" s="16"/>
      <c r="F887" s="16"/>
      <c r="G887" s="37">
        <f>+E887+F887</f>
        <v>0</v>
      </c>
      <c r="H887" s="37">
        <f>+ROUND(D887*G887,2)</f>
        <v>0</v>
      </c>
      <c r="I887" s="6"/>
    </row>
    <row r="888" spans="1:9" ht="27">
      <c r="A888" s="58">
        <v>837</v>
      </c>
      <c r="B888" s="59" t="s">
        <v>771</v>
      </c>
      <c r="C888" s="60" t="s">
        <v>88</v>
      </c>
      <c r="D888" s="61">
        <v>2</v>
      </c>
      <c r="E888" s="16"/>
      <c r="F888" s="16"/>
      <c r="G888" s="37">
        <f aca="true" t="shared" si="50" ref="G888:G921">+E888+F888</f>
        <v>0</v>
      </c>
      <c r="H888" s="37">
        <f aca="true" t="shared" si="51" ref="H888:H921">+ROUND(D888*G888,2)</f>
        <v>0</v>
      </c>
      <c r="I888" s="1" t="s">
        <v>919</v>
      </c>
    </row>
    <row r="889" spans="1:9" ht="13.5">
      <c r="A889" s="58">
        <v>838</v>
      </c>
      <c r="B889" s="59" t="s">
        <v>772</v>
      </c>
      <c r="C889" s="60" t="s">
        <v>88</v>
      </c>
      <c r="D889" s="61">
        <v>1</v>
      </c>
      <c r="E889" s="16"/>
      <c r="F889" s="16"/>
      <c r="G889" s="37">
        <f t="shared" si="50"/>
        <v>0</v>
      </c>
      <c r="H889" s="37">
        <f t="shared" si="51"/>
        <v>0</v>
      </c>
      <c r="I889" s="1" t="s">
        <v>919</v>
      </c>
    </row>
    <row r="890" spans="1:9" ht="13.5">
      <c r="A890" s="58">
        <v>839</v>
      </c>
      <c r="B890" s="59" t="s">
        <v>795</v>
      </c>
      <c r="C890" s="60" t="s">
        <v>88</v>
      </c>
      <c r="D890" s="61">
        <v>1</v>
      </c>
      <c r="E890" s="16"/>
      <c r="F890" s="16"/>
      <c r="G890" s="37">
        <f t="shared" si="50"/>
        <v>0</v>
      </c>
      <c r="H890" s="37">
        <f t="shared" si="51"/>
        <v>0</v>
      </c>
      <c r="I890" s="1" t="s">
        <v>919</v>
      </c>
    </row>
    <row r="891" spans="1:9" ht="13.5">
      <c r="A891" s="58">
        <v>840</v>
      </c>
      <c r="B891" s="59" t="s">
        <v>796</v>
      </c>
      <c r="C891" s="60" t="s">
        <v>88</v>
      </c>
      <c r="D891" s="61">
        <v>1</v>
      </c>
      <c r="E891" s="16"/>
      <c r="F891" s="16"/>
      <c r="G891" s="37">
        <f t="shared" si="50"/>
        <v>0</v>
      </c>
      <c r="H891" s="37">
        <f t="shared" si="51"/>
        <v>0</v>
      </c>
      <c r="I891" s="1" t="s">
        <v>919</v>
      </c>
    </row>
    <row r="892" spans="1:9" ht="13.5">
      <c r="A892" s="58">
        <v>841</v>
      </c>
      <c r="B892" s="59" t="s">
        <v>797</v>
      </c>
      <c r="C892" s="60" t="s">
        <v>88</v>
      </c>
      <c r="D892" s="61">
        <v>2</v>
      </c>
      <c r="E892" s="16"/>
      <c r="F892" s="16"/>
      <c r="G892" s="37">
        <f t="shared" si="50"/>
        <v>0</v>
      </c>
      <c r="H892" s="37">
        <f t="shared" si="51"/>
        <v>0</v>
      </c>
      <c r="I892" s="1" t="s">
        <v>960</v>
      </c>
    </row>
    <row r="893" spans="1:9" ht="27">
      <c r="A893" s="58">
        <v>842</v>
      </c>
      <c r="B893" s="59" t="s">
        <v>798</v>
      </c>
      <c r="C893" s="60" t="s">
        <v>88</v>
      </c>
      <c r="D893" s="61">
        <v>2</v>
      </c>
      <c r="E893" s="16"/>
      <c r="F893" s="16"/>
      <c r="G893" s="37">
        <f t="shared" si="50"/>
        <v>0</v>
      </c>
      <c r="H893" s="37">
        <f t="shared" si="51"/>
        <v>0</v>
      </c>
      <c r="I893" s="1" t="s">
        <v>919</v>
      </c>
    </row>
    <row r="894" spans="1:9" ht="13.5">
      <c r="A894" s="58">
        <v>843</v>
      </c>
      <c r="B894" s="59" t="s">
        <v>777</v>
      </c>
      <c r="C894" s="60" t="s">
        <v>88</v>
      </c>
      <c r="D894" s="61">
        <v>2</v>
      </c>
      <c r="E894" s="16"/>
      <c r="F894" s="16"/>
      <c r="G894" s="37">
        <f t="shared" si="50"/>
        <v>0</v>
      </c>
      <c r="H894" s="37">
        <f t="shared" si="51"/>
        <v>0</v>
      </c>
      <c r="I894" s="1" t="s">
        <v>960</v>
      </c>
    </row>
    <row r="895" spans="1:9" ht="13.5">
      <c r="A895" s="58">
        <v>844</v>
      </c>
      <c r="B895" s="59" t="s">
        <v>778</v>
      </c>
      <c r="C895" s="60" t="s">
        <v>88</v>
      </c>
      <c r="D895" s="61">
        <v>5</v>
      </c>
      <c r="E895" s="16"/>
      <c r="F895" s="16"/>
      <c r="G895" s="37">
        <f t="shared" si="50"/>
        <v>0</v>
      </c>
      <c r="H895" s="37">
        <f t="shared" si="51"/>
        <v>0</v>
      </c>
      <c r="I895" s="1" t="s">
        <v>960</v>
      </c>
    </row>
    <row r="896" spans="1:9" ht="13.5">
      <c r="A896" s="58">
        <v>845</v>
      </c>
      <c r="B896" s="59" t="s">
        <v>779</v>
      </c>
      <c r="C896" s="60" t="s">
        <v>88</v>
      </c>
      <c r="D896" s="61">
        <v>1</v>
      </c>
      <c r="E896" s="16"/>
      <c r="F896" s="16"/>
      <c r="G896" s="37">
        <f t="shared" si="50"/>
        <v>0</v>
      </c>
      <c r="H896" s="37">
        <f t="shared" si="51"/>
        <v>0</v>
      </c>
      <c r="I896" s="1" t="s">
        <v>960</v>
      </c>
    </row>
    <row r="897" spans="1:9" ht="13.5">
      <c r="A897" s="58">
        <v>846</v>
      </c>
      <c r="B897" s="59" t="s">
        <v>780</v>
      </c>
      <c r="C897" s="60" t="s">
        <v>89</v>
      </c>
      <c r="D897" s="61">
        <v>2.8</v>
      </c>
      <c r="E897" s="16"/>
      <c r="F897" s="16"/>
      <c r="G897" s="37">
        <f t="shared" si="50"/>
        <v>0</v>
      </c>
      <c r="H897" s="37">
        <f t="shared" si="51"/>
        <v>0</v>
      </c>
      <c r="I897" s="1" t="s">
        <v>919</v>
      </c>
    </row>
    <row r="898" spans="1:9" ht="13.5">
      <c r="A898" s="58">
        <v>847</v>
      </c>
      <c r="B898" s="59" t="s">
        <v>781</v>
      </c>
      <c r="C898" s="60" t="s">
        <v>89</v>
      </c>
      <c r="D898" s="61">
        <v>10</v>
      </c>
      <c r="E898" s="16"/>
      <c r="F898" s="16"/>
      <c r="G898" s="37">
        <f t="shared" si="50"/>
        <v>0</v>
      </c>
      <c r="H898" s="37">
        <f t="shared" si="51"/>
        <v>0</v>
      </c>
      <c r="I898" s="1" t="s">
        <v>919</v>
      </c>
    </row>
    <row r="899" spans="1:9" ht="13.5">
      <c r="A899" s="58">
        <v>848</v>
      </c>
      <c r="B899" s="59" t="s">
        <v>951</v>
      </c>
      <c r="C899" s="60" t="s">
        <v>88</v>
      </c>
      <c r="D899" s="61">
        <v>17</v>
      </c>
      <c r="E899" s="16"/>
      <c r="F899" s="16"/>
      <c r="G899" s="37">
        <f t="shared" si="50"/>
        <v>0</v>
      </c>
      <c r="H899" s="37">
        <f t="shared" si="51"/>
        <v>0</v>
      </c>
      <c r="I899" s="5"/>
    </row>
    <row r="900" spans="1:9" ht="40.5">
      <c r="A900" s="58">
        <v>849</v>
      </c>
      <c r="B900" s="59" t="s">
        <v>782</v>
      </c>
      <c r="C900" s="60" t="s">
        <v>88</v>
      </c>
      <c r="D900" s="61">
        <v>1</v>
      </c>
      <c r="E900" s="16"/>
      <c r="F900" s="16"/>
      <c r="G900" s="37">
        <f t="shared" si="50"/>
        <v>0</v>
      </c>
      <c r="H900" s="37">
        <f t="shared" si="51"/>
        <v>0</v>
      </c>
      <c r="I900" s="6"/>
    </row>
    <row r="901" spans="1:9" ht="13.5">
      <c r="A901" s="58">
        <v>850</v>
      </c>
      <c r="B901" s="59" t="s">
        <v>783</v>
      </c>
      <c r="C901" s="60" t="s">
        <v>88</v>
      </c>
      <c r="D901" s="61">
        <v>2</v>
      </c>
      <c r="E901" s="16"/>
      <c r="F901" s="16"/>
      <c r="G901" s="37">
        <f t="shared" si="50"/>
        <v>0</v>
      </c>
      <c r="H901" s="37">
        <f t="shared" si="51"/>
        <v>0</v>
      </c>
      <c r="I901" s="1" t="s">
        <v>919</v>
      </c>
    </row>
    <row r="902" spans="1:9" ht="13.5">
      <c r="A902" s="58">
        <v>851</v>
      </c>
      <c r="B902" s="59" t="s">
        <v>799</v>
      </c>
      <c r="C902" s="60" t="s">
        <v>88</v>
      </c>
      <c r="D902" s="61">
        <v>2</v>
      </c>
      <c r="E902" s="16"/>
      <c r="F902" s="16"/>
      <c r="G902" s="37">
        <f t="shared" si="50"/>
        <v>0</v>
      </c>
      <c r="H902" s="37">
        <f t="shared" si="51"/>
        <v>0</v>
      </c>
      <c r="I902" s="1" t="s">
        <v>919</v>
      </c>
    </row>
    <row r="903" spans="1:9" ht="13.5">
      <c r="A903" s="58">
        <v>852</v>
      </c>
      <c r="B903" s="59" t="s">
        <v>800</v>
      </c>
      <c r="C903" s="60" t="s">
        <v>88</v>
      </c>
      <c r="D903" s="61">
        <v>2</v>
      </c>
      <c r="E903" s="16"/>
      <c r="F903" s="16"/>
      <c r="G903" s="37">
        <f t="shared" si="50"/>
        <v>0</v>
      </c>
      <c r="H903" s="37">
        <f t="shared" si="51"/>
        <v>0</v>
      </c>
      <c r="I903" s="1" t="s">
        <v>919</v>
      </c>
    </row>
    <row r="904" spans="1:9" ht="13.5">
      <c r="A904" s="58">
        <v>853</v>
      </c>
      <c r="B904" s="59" t="s">
        <v>801</v>
      </c>
      <c r="C904" s="60" t="s">
        <v>88</v>
      </c>
      <c r="D904" s="61">
        <v>4</v>
      </c>
      <c r="E904" s="16"/>
      <c r="F904" s="16"/>
      <c r="G904" s="37">
        <f t="shared" si="50"/>
        <v>0</v>
      </c>
      <c r="H904" s="37">
        <f t="shared" si="51"/>
        <v>0</v>
      </c>
      <c r="I904" s="1" t="s">
        <v>919</v>
      </c>
    </row>
    <row r="905" spans="1:9" ht="27">
      <c r="A905" s="58">
        <v>854</v>
      </c>
      <c r="B905" s="59" t="s">
        <v>787</v>
      </c>
      <c r="C905" s="60" t="s">
        <v>88</v>
      </c>
      <c r="D905" s="61">
        <v>1</v>
      </c>
      <c r="E905" s="16"/>
      <c r="F905" s="16"/>
      <c r="G905" s="37">
        <f t="shared" si="50"/>
        <v>0</v>
      </c>
      <c r="H905" s="37">
        <f t="shared" si="51"/>
        <v>0</v>
      </c>
      <c r="I905" s="6"/>
    </row>
    <row r="906" spans="1:9" ht="27">
      <c r="A906" s="58">
        <v>855</v>
      </c>
      <c r="B906" s="59" t="s">
        <v>788</v>
      </c>
      <c r="C906" s="60" t="s">
        <v>88</v>
      </c>
      <c r="D906" s="61">
        <v>1</v>
      </c>
      <c r="E906" s="16"/>
      <c r="F906" s="16"/>
      <c r="G906" s="37">
        <f t="shared" si="50"/>
        <v>0</v>
      </c>
      <c r="H906" s="37">
        <f t="shared" si="51"/>
        <v>0</v>
      </c>
      <c r="I906" s="6"/>
    </row>
    <row r="907" spans="1:9" ht="27">
      <c r="A907" s="58">
        <v>856</v>
      </c>
      <c r="B907" s="59" t="s">
        <v>952</v>
      </c>
      <c r="C907" s="60" t="s">
        <v>88</v>
      </c>
      <c r="D907" s="61">
        <v>1</v>
      </c>
      <c r="E907" s="16"/>
      <c r="F907" s="16"/>
      <c r="G907" s="37">
        <f t="shared" si="50"/>
        <v>0</v>
      </c>
      <c r="H907" s="37">
        <f t="shared" si="51"/>
        <v>0</v>
      </c>
      <c r="I907" s="6"/>
    </row>
    <row r="908" spans="1:9" ht="13.5">
      <c r="A908" s="58">
        <v>857</v>
      </c>
      <c r="B908" s="59" t="s">
        <v>789</v>
      </c>
      <c r="C908" s="60" t="s">
        <v>88</v>
      </c>
      <c r="D908" s="61">
        <v>1</v>
      </c>
      <c r="E908" s="16"/>
      <c r="F908" s="16"/>
      <c r="G908" s="37">
        <f t="shared" si="50"/>
        <v>0</v>
      </c>
      <c r="H908" s="37">
        <f t="shared" si="51"/>
        <v>0</v>
      </c>
      <c r="I908" s="1" t="s">
        <v>919</v>
      </c>
    </row>
    <row r="909" spans="1:9" ht="13.5">
      <c r="A909" s="58">
        <v>858</v>
      </c>
      <c r="B909" s="59" t="s">
        <v>790</v>
      </c>
      <c r="C909" s="60" t="s">
        <v>88</v>
      </c>
      <c r="D909" s="61">
        <v>1</v>
      </c>
      <c r="E909" s="16"/>
      <c r="F909" s="16"/>
      <c r="G909" s="37">
        <f t="shared" si="50"/>
        <v>0</v>
      </c>
      <c r="H909" s="37">
        <f t="shared" si="51"/>
        <v>0</v>
      </c>
      <c r="I909" s="1" t="s">
        <v>919</v>
      </c>
    </row>
    <row r="910" spans="1:9" ht="27">
      <c r="A910" s="58">
        <v>859</v>
      </c>
      <c r="B910" s="59" t="s">
        <v>802</v>
      </c>
      <c r="C910" s="60" t="s">
        <v>88</v>
      </c>
      <c r="D910" s="61">
        <v>1</v>
      </c>
      <c r="E910" s="16"/>
      <c r="F910" s="16"/>
      <c r="G910" s="37">
        <f t="shared" si="50"/>
        <v>0</v>
      </c>
      <c r="H910" s="37">
        <f t="shared" si="51"/>
        <v>0</v>
      </c>
      <c r="I910" s="1" t="s">
        <v>919</v>
      </c>
    </row>
    <row r="911" spans="1:9" ht="13.5">
      <c r="A911" s="58">
        <v>860</v>
      </c>
      <c r="B911" s="59" t="s">
        <v>803</v>
      </c>
      <c r="C911" s="60" t="s">
        <v>88</v>
      </c>
      <c r="D911" s="61">
        <v>7</v>
      </c>
      <c r="E911" s="16"/>
      <c r="F911" s="16"/>
      <c r="G911" s="37">
        <f t="shared" si="50"/>
        <v>0</v>
      </c>
      <c r="H911" s="37">
        <f t="shared" si="51"/>
        <v>0</v>
      </c>
      <c r="I911" s="1" t="s">
        <v>960</v>
      </c>
    </row>
    <row r="912" spans="1:9" ht="13.5">
      <c r="A912" s="58">
        <v>861</v>
      </c>
      <c r="B912" s="59" t="s">
        <v>793</v>
      </c>
      <c r="C912" s="60" t="s">
        <v>285</v>
      </c>
      <c r="D912" s="61">
        <v>1</v>
      </c>
      <c r="E912" s="16"/>
      <c r="F912" s="16"/>
      <c r="G912" s="37">
        <f t="shared" si="50"/>
        <v>0</v>
      </c>
      <c r="H912" s="37">
        <f t="shared" si="51"/>
        <v>0</v>
      </c>
      <c r="I912" s="1" t="s">
        <v>953</v>
      </c>
    </row>
    <row r="913" spans="1:9" ht="27">
      <c r="A913" s="58">
        <v>862</v>
      </c>
      <c r="B913" s="59" t="s">
        <v>804</v>
      </c>
      <c r="C913" s="60" t="s">
        <v>89</v>
      </c>
      <c r="D913" s="61">
        <v>240</v>
      </c>
      <c r="E913" s="16"/>
      <c r="F913" s="16"/>
      <c r="G913" s="37">
        <f t="shared" si="50"/>
        <v>0</v>
      </c>
      <c r="H913" s="37">
        <f t="shared" si="51"/>
        <v>0</v>
      </c>
      <c r="I913" s="1" t="s">
        <v>960</v>
      </c>
    </row>
    <row r="914" spans="1:9" ht="27">
      <c r="A914" s="58">
        <v>863</v>
      </c>
      <c r="B914" s="59" t="s">
        <v>805</v>
      </c>
      <c r="C914" s="60" t="s">
        <v>89</v>
      </c>
      <c r="D914" s="61">
        <v>60</v>
      </c>
      <c r="E914" s="16"/>
      <c r="F914" s="16"/>
      <c r="G914" s="37">
        <f t="shared" si="50"/>
        <v>0</v>
      </c>
      <c r="H914" s="37">
        <f t="shared" si="51"/>
        <v>0</v>
      </c>
      <c r="I914" s="1" t="s">
        <v>960</v>
      </c>
    </row>
    <row r="915" spans="1:9" ht="13.5">
      <c r="A915" s="58">
        <v>864</v>
      </c>
      <c r="B915" s="59" t="s">
        <v>760</v>
      </c>
      <c r="C915" s="60" t="s">
        <v>89</v>
      </c>
      <c r="D915" s="61">
        <v>30</v>
      </c>
      <c r="E915" s="16"/>
      <c r="F915" s="16"/>
      <c r="G915" s="37">
        <f t="shared" si="50"/>
        <v>0</v>
      </c>
      <c r="H915" s="37">
        <f t="shared" si="51"/>
        <v>0</v>
      </c>
      <c r="I915" s="1" t="s">
        <v>960</v>
      </c>
    </row>
    <row r="916" spans="1:9" ht="13.5">
      <c r="A916" s="58">
        <v>865</v>
      </c>
      <c r="B916" s="59" t="s">
        <v>806</v>
      </c>
      <c r="C916" s="60" t="s">
        <v>89</v>
      </c>
      <c r="D916" s="61">
        <v>220</v>
      </c>
      <c r="E916" s="16"/>
      <c r="F916" s="16"/>
      <c r="G916" s="37">
        <f t="shared" si="50"/>
        <v>0</v>
      </c>
      <c r="H916" s="37">
        <f t="shared" si="51"/>
        <v>0</v>
      </c>
      <c r="I916" s="1" t="s">
        <v>960</v>
      </c>
    </row>
    <row r="917" spans="1:9" ht="27">
      <c r="A917" s="58">
        <v>866</v>
      </c>
      <c r="B917" s="59" t="s">
        <v>807</v>
      </c>
      <c r="C917" s="60" t="s">
        <v>88</v>
      </c>
      <c r="D917" s="61">
        <v>4</v>
      </c>
      <c r="E917" s="16"/>
      <c r="F917" s="16"/>
      <c r="G917" s="37">
        <f t="shared" si="50"/>
        <v>0</v>
      </c>
      <c r="H917" s="37">
        <f t="shared" si="51"/>
        <v>0</v>
      </c>
      <c r="I917" s="1" t="s">
        <v>919</v>
      </c>
    </row>
    <row r="918" spans="1:9" ht="27">
      <c r="A918" s="58">
        <v>867</v>
      </c>
      <c r="B918" s="59" t="s">
        <v>808</v>
      </c>
      <c r="C918" s="60" t="s">
        <v>88</v>
      </c>
      <c r="D918" s="61">
        <v>2</v>
      </c>
      <c r="E918" s="16"/>
      <c r="F918" s="16"/>
      <c r="G918" s="37">
        <f t="shared" si="50"/>
        <v>0</v>
      </c>
      <c r="H918" s="37">
        <f t="shared" si="51"/>
        <v>0</v>
      </c>
      <c r="I918" s="1" t="s">
        <v>919</v>
      </c>
    </row>
    <row r="919" spans="1:9" ht="13.5">
      <c r="A919" s="58">
        <v>868</v>
      </c>
      <c r="B919" s="59" t="s">
        <v>763</v>
      </c>
      <c r="C919" s="60" t="s">
        <v>88</v>
      </c>
      <c r="D919" s="61">
        <v>36</v>
      </c>
      <c r="E919" s="16"/>
      <c r="F919" s="16"/>
      <c r="G919" s="37">
        <f t="shared" si="50"/>
        <v>0</v>
      </c>
      <c r="H919" s="37">
        <f t="shared" si="51"/>
        <v>0</v>
      </c>
      <c r="I919" s="6" t="s">
        <v>953</v>
      </c>
    </row>
    <row r="920" spans="1:9" ht="13.5">
      <c r="A920" s="58">
        <v>869</v>
      </c>
      <c r="B920" s="59" t="s">
        <v>764</v>
      </c>
      <c r="C920" s="60" t="s">
        <v>88</v>
      </c>
      <c r="D920" s="61">
        <v>18</v>
      </c>
      <c r="E920" s="16"/>
      <c r="F920" s="16"/>
      <c r="G920" s="37">
        <f t="shared" si="50"/>
        <v>0</v>
      </c>
      <c r="H920" s="37">
        <f t="shared" si="51"/>
        <v>0</v>
      </c>
      <c r="I920" s="6" t="s">
        <v>953</v>
      </c>
    </row>
    <row r="921" spans="1:9" ht="13.5">
      <c r="A921" s="58">
        <v>870</v>
      </c>
      <c r="B921" s="59" t="s">
        <v>765</v>
      </c>
      <c r="C921" s="60" t="s">
        <v>88</v>
      </c>
      <c r="D921" s="61">
        <v>72</v>
      </c>
      <c r="E921" s="16"/>
      <c r="F921" s="16"/>
      <c r="G921" s="37">
        <f t="shared" si="50"/>
        <v>0</v>
      </c>
      <c r="H921" s="37">
        <f t="shared" si="51"/>
        <v>0</v>
      </c>
      <c r="I921" s="6" t="s">
        <v>953</v>
      </c>
    </row>
    <row r="922" spans="1:9" ht="13.5">
      <c r="A922" s="58"/>
      <c r="B922" s="82" t="s">
        <v>809</v>
      </c>
      <c r="C922" s="87"/>
      <c r="D922" s="61"/>
      <c r="E922" s="16"/>
      <c r="F922" s="16"/>
      <c r="G922" s="88"/>
      <c r="H922" s="51">
        <f>SUM(H860:H921)</f>
        <v>0</v>
      </c>
      <c r="I922" s="6"/>
    </row>
    <row r="923" spans="1:9" s="52" customFormat="1" ht="13.5">
      <c r="A923" s="81" t="s">
        <v>829</v>
      </c>
      <c r="B923" s="86" t="s">
        <v>830</v>
      </c>
      <c r="C923" s="89"/>
      <c r="D923" s="84"/>
      <c r="E923" s="17"/>
      <c r="F923" s="17"/>
      <c r="G923" s="85"/>
      <c r="H923" s="85"/>
      <c r="I923" s="10"/>
    </row>
    <row r="924" spans="1:9" ht="40.5">
      <c r="A924" s="58">
        <v>871</v>
      </c>
      <c r="B924" s="59" t="s">
        <v>810</v>
      </c>
      <c r="C924" s="60" t="s">
        <v>90</v>
      </c>
      <c r="D924" s="61">
        <v>856.2</v>
      </c>
      <c r="E924" s="16"/>
      <c r="F924" s="16"/>
      <c r="G924" s="37">
        <f>+E924+F924</f>
        <v>0</v>
      </c>
      <c r="H924" s="37">
        <f>+ROUND(D924*G924,2)</f>
        <v>0</v>
      </c>
      <c r="I924" s="6" t="s">
        <v>953</v>
      </c>
    </row>
    <row r="925" spans="1:9" ht="40.5">
      <c r="A925" s="58">
        <v>872</v>
      </c>
      <c r="B925" s="59" t="s">
        <v>811</v>
      </c>
      <c r="C925" s="60" t="s">
        <v>90</v>
      </c>
      <c r="D925" s="61">
        <v>383.7</v>
      </c>
      <c r="E925" s="16"/>
      <c r="F925" s="16"/>
      <c r="G925" s="37">
        <f aca="true" t="shared" si="52" ref="G925:G940">+E925+F925</f>
        <v>0</v>
      </c>
      <c r="H925" s="37">
        <f aca="true" t="shared" si="53" ref="H925:H941">+ROUND(D925*G925,2)</f>
        <v>0</v>
      </c>
      <c r="I925" s="6" t="s">
        <v>953</v>
      </c>
    </row>
    <row r="926" spans="1:9" ht="27">
      <c r="A926" s="58">
        <v>873</v>
      </c>
      <c r="B926" s="59" t="s">
        <v>812</v>
      </c>
      <c r="C926" s="60" t="s">
        <v>89</v>
      </c>
      <c r="D926" s="61">
        <v>192.45</v>
      </c>
      <c r="E926" s="16"/>
      <c r="F926" s="16"/>
      <c r="G926" s="37">
        <f t="shared" si="52"/>
        <v>0</v>
      </c>
      <c r="H926" s="37">
        <f t="shared" si="53"/>
        <v>0</v>
      </c>
      <c r="I926" s="6" t="s">
        <v>953</v>
      </c>
    </row>
    <row r="927" spans="1:9" ht="27">
      <c r="A927" s="58">
        <v>874</v>
      </c>
      <c r="B927" s="59" t="s">
        <v>813</v>
      </c>
      <c r="C927" s="60" t="s">
        <v>89</v>
      </c>
      <c r="D927" s="61">
        <v>124.5</v>
      </c>
      <c r="E927" s="16"/>
      <c r="F927" s="16"/>
      <c r="G927" s="37">
        <f t="shared" si="52"/>
        <v>0</v>
      </c>
      <c r="H927" s="37">
        <f t="shared" si="53"/>
        <v>0</v>
      </c>
      <c r="I927" s="6" t="s">
        <v>953</v>
      </c>
    </row>
    <row r="928" spans="1:9" ht="27">
      <c r="A928" s="58">
        <v>875</v>
      </c>
      <c r="B928" s="59" t="s">
        <v>814</v>
      </c>
      <c r="C928" s="60" t="s">
        <v>91</v>
      </c>
      <c r="D928" s="61">
        <v>658.05</v>
      </c>
      <c r="E928" s="16"/>
      <c r="F928" s="16"/>
      <c r="G928" s="37">
        <f t="shared" si="52"/>
        <v>0</v>
      </c>
      <c r="H928" s="37">
        <f t="shared" si="53"/>
        <v>0</v>
      </c>
      <c r="I928" s="6" t="s">
        <v>953</v>
      </c>
    </row>
    <row r="929" spans="1:9" ht="40.5">
      <c r="A929" s="58">
        <v>876</v>
      </c>
      <c r="B929" s="59" t="s">
        <v>815</v>
      </c>
      <c r="C929" s="60" t="s">
        <v>91</v>
      </c>
      <c r="D929" s="61">
        <v>79</v>
      </c>
      <c r="E929" s="16"/>
      <c r="F929" s="16"/>
      <c r="G929" s="37">
        <f t="shared" si="52"/>
        <v>0</v>
      </c>
      <c r="H929" s="37">
        <f t="shared" si="53"/>
        <v>0</v>
      </c>
      <c r="I929" s="1" t="s">
        <v>960</v>
      </c>
    </row>
    <row r="930" spans="1:9" ht="22.5" customHeight="1">
      <c r="A930" s="58">
        <v>877</v>
      </c>
      <c r="B930" s="59" t="s">
        <v>816</v>
      </c>
      <c r="C930" s="60" t="s">
        <v>91</v>
      </c>
      <c r="D930" s="61">
        <v>20</v>
      </c>
      <c r="E930" s="16"/>
      <c r="F930" s="16"/>
      <c r="G930" s="37">
        <f t="shared" si="52"/>
        <v>0</v>
      </c>
      <c r="H930" s="37">
        <f t="shared" si="53"/>
        <v>0</v>
      </c>
      <c r="I930" s="6" t="s">
        <v>960</v>
      </c>
    </row>
    <row r="931" spans="1:9" ht="27">
      <c r="A931" s="58">
        <v>878</v>
      </c>
      <c r="B931" s="59" t="s">
        <v>817</v>
      </c>
      <c r="C931" s="60" t="s">
        <v>90</v>
      </c>
      <c r="D931" s="61">
        <v>395</v>
      </c>
      <c r="E931" s="16"/>
      <c r="F931" s="16"/>
      <c r="G931" s="37">
        <f t="shared" si="52"/>
        <v>0</v>
      </c>
      <c r="H931" s="37">
        <f t="shared" si="53"/>
        <v>0</v>
      </c>
      <c r="I931" s="1" t="s">
        <v>919</v>
      </c>
    </row>
    <row r="932" spans="1:9" ht="27">
      <c r="A932" s="58">
        <v>879</v>
      </c>
      <c r="B932" s="59" t="s">
        <v>818</v>
      </c>
      <c r="C932" s="60" t="s">
        <v>89</v>
      </c>
      <c r="D932" s="61">
        <v>210.85</v>
      </c>
      <c r="E932" s="16"/>
      <c r="F932" s="16"/>
      <c r="G932" s="37">
        <f t="shared" si="52"/>
        <v>0</v>
      </c>
      <c r="H932" s="37">
        <f t="shared" si="53"/>
        <v>0</v>
      </c>
      <c r="I932" s="1" t="s">
        <v>919</v>
      </c>
    </row>
    <row r="933" spans="1:9" ht="27">
      <c r="A933" s="58">
        <v>880</v>
      </c>
      <c r="B933" s="59" t="s">
        <v>819</v>
      </c>
      <c r="C933" s="60" t="s">
        <v>89</v>
      </c>
      <c r="D933" s="61">
        <v>46.05</v>
      </c>
      <c r="E933" s="16"/>
      <c r="F933" s="16"/>
      <c r="G933" s="37">
        <f t="shared" si="52"/>
        <v>0</v>
      </c>
      <c r="H933" s="37">
        <f t="shared" si="53"/>
        <v>0</v>
      </c>
      <c r="I933" s="1" t="s">
        <v>919</v>
      </c>
    </row>
    <row r="934" spans="1:9" ht="40.5">
      <c r="A934" s="58">
        <v>881</v>
      </c>
      <c r="B934" s="59" t="s">
        <v>820</v>
      </c>
      <c r="C934" s="60" t="s">
        <v>89</v>
      </c>
      <c r="D934" s="61">
        <v>80</v>
      </c>
      <c r="E934" s="16"/>
      <c r="F934" s="16"/>
      <c r="G934" s="37">
        <f t="shared" si="52"/>
        <v>0</v>
      </c>
      <c r="H934" s="37">
        <f t="shared" si="53"/>
        <v>0</v>
      </c>
      <c r="I934" s="1" t="s">
        <v>919</v>
      </c>
    </row>
    <row r="935" spans="1:9" ht="40.5">
      <c r="A935" s="58">
        <v>882</v>
      </c>
      <c r="B935" s="59" t="s">
        <v>821</v>
      </c>
      <c r="C935" s="60" t="s">
        <v>91</v>
      </c>
      <c r="D935" s="61">
        <v>310</v>
      </c>
      <c r="E935" s="16"/>
      <c r="F935" s="16"/>
      <c r="G935" s="37">
        <f t="shared" si="52"/>
        <v>0</v>
      </c>
      <c r="H935" s="37">
        <f t="shared" si="53"/>
        <v>0</v>
      </c>
      <c r="I935" s="1" t="s">
        <v>960</v>
      </c>
    </row>
    <row r="936" spans="1:9" ht="27.75" customHeight="1">
      <c r="A936" s="58">
        <v>883</v>
      </c>
      <c r="B936" s="59" t="s">
        <v>822</v>
      </c>
      <c r="C936" s="60" t="s">
        <v>831</v>
      </c>
      <c r="D936" s="61">
        <v>66</v>
      </c>
      <c r="E936" s="16"/>
      <c r="F936" s="16"/>
      <c r="G936" s="37">
        <f t="shared" si="52"/>
        <v>0</v>
      </c>
      <c r="H936" s="37">
        <f t="shared" si="53"/>
        <v>0</v>
      </c>
      <c r="I936" s="1" t="s">
        <v>960</v>
      </c>
    </row>
    <row r="937" spans="1:9" ht="27">
      <c r="A937" s="58">
        <v>884</v>
      </c>
      <c r="B937" s="59" t="s">
        <v>823</v>
      </c>
      <c r="C937" s="60" t="s">
        <v>831</v>
      </c>
      <c r="D937" s="61">
        <v>99</v>
      </c>
      <c r="E937" s="16"/>
      <c r="F937" s="16"/>
      <c r="G937" s="37">
        <f t="shared" si="52"/>
        <v>0</v>
      </c>
      <c r="H937" s="37">
        <f t="shared" si="53"/>
        <v>0</v>
      </c>
      <c r="I937" s="1" t="s">
        <v>960</v>
      </c>
    </row>
    <row r="938" spans="1:9" ht="40.5">
      <c r="A938" s="58">
        <v>885</v>
      </c>
      <c r="B938" s="59" t="s">
        <v>824</v>
      </c>
      <c r="C938" s="60" t="s">
        <v>91</v>
      </c>
      <c r="D938" s="61">
        <v>97</v>
      </c>
      <c r="E938" s="16"/>
      <c r="F938" s="16"/>
      <c r="G938" s="37">
        <f t="shared" si="52"/>
        <v>0</v>
      </c>
      <c r="H938" s="37">
        <f t="shared" si="53"/>
        <v>0</v>
      </c>
      <c r="I938" s="1" t="s">
        <v>960</v>
      </c>
    </row>
    <row r="939" spans="1:9" ht="54">
      <c r="A939" s="58">
        <v>886</v>
      </c>
      <c r="B939" s="59" t="s">
        <v>825</v>
      </c>
      <c r="C939" s="60" t="s">
        <v>90</v>
      </c>
      <c r="D939" s="61">
        <v>485</v>
      </c>
      <c r="E939" s="16"/>
      <c r="F939" s="16"/>
      <c r="G939" s="37">
        <f t="shared" si="52"/>
        <v>0</v>
      </c>
      <c r="H939" s="37">
        <f t="shared" si="53"/>
        <v>0</v>
      </c>
      <c r="I939" s="1" t="s">
        <v>919</v>
      </c>
    </row>
    <row r="940" spans="1:9" ht="27">
      <c r="A940" s="58">
        <v>887</v>
      </c>
      <c r="B940" s="59" t="s">
        <v>826</v>
      </c>
      <c r="C940" s="60" t="s">
        <v>90</v>
      </c>
      <c r="D940" s="61">
        <v>25</v>
      </c>
      <c r="E940" s="16"/>
      <c r="F940" s="16"/>
      <c r="G940" s="37">
        <f t="shared" si="52"/>
        <v>0</v>
      </c>
      <c r="H940" s="37">
        <f t="shared" si="53"/>
        <v>0</v>
      </c>
      <c r="I940" s="1" t="s">
        <v>960</v>
      </c>
    </row>
    <row r="941" spans="1:9" ht="27">
      <c r="A941" s="58">
        <v>888</v>
      </c>
      <c r="B941" s="59" t="s">
        <v>827</v>
      </c>
      <c r="C941" s="60" t="s">
        <v>91</v>
      </c>
      <c r="D941" s="61">
        <v>737.4499999999999</v>
      </c>
      <c r="E941" s="16"/>
      <c r="F941" s="16"/>
      <c r="G941" s="37">
        <f>+E941+F941</f>
        <v>0</v>
      </c>
      <c r="H941" s="37">
        <f t="shared" si="53"/>
        <v>0</v>
      </c>
      <c r="I941" s="6" t="s">
        <v>953</v>
      </c>
    </row>
    <row r="942" spans="1:9" ht="13.5">
      <c r="A942" s="58"/>
      <c r="B942" s="82" t="s">
        <v>828</v>
      </c>
      <c r="C942" s="87"/>
      <c r="D942" s="61"/>
      <c r="E942" s="16"/>
      <c r="F942" s="16"/>
      <c r="G942" s="88"/>
      <c r="H942" s="51">
        <f>SUM(H924:H941)</f>
        <v>0</v>
      </c>
      <c r="I942" s="6"/>
    </row>
    <row r="943" spans="1:9" s="52" customFormat="1" ht="13.5">
      <c r="A943" s="81" t="s">
        <v>832</v>
      </c>
      <c r="B943" s="86" t="s">
        <v>833</v>
      </c>
      <c r="C943" s="89"/>
      <c r="D943" s="84"/>
      <c r="E943" s="17"/>
      <c r="F943" s="17"/>
      <c r="G943" s="85"/>
      <c r="H943" s="85"/>
      <c r="I943" s="10"/>
    </row>
    <row r="944" spans="1:9" ht="27">
      <c r="A944" s="58">
        <v>889</v>
      </c>
      <c r="B944" s="59" t="s">
        <v>834</v>
      </c>
      <c r="C944" s="74" t="s">
        <v>88</v>
      </c>
      <c r="D944" s="61">
        <v>10</v>
      </c>
      <c r="E944" s="16"/>
      <c r="F944" s="16"/>
      <c r="G944" s="37">
        <f>+E944+F944</f>
        <v>0</v>
      </c>
      <c r="H944" s="37">
        <f>+ROUND(D944*G944,2)</f>
        <v>0</v>
      </c>
      <c r="I944" s="6"/>
    </row>
    <row r="945" spans="1:9" ht="27">
      <c r="A945" s="58">
        <v>890</v>
      </c>
      <c r="B945" s="59" t="s">
        <v>835</v>
      </c>
      <c r="C945" s="74" t="s">
        <v>88</v>
      </c>
      <c r="D945" s="61">
        <v>10</v>
      </c>
      <c r="E945" s="16"/>
      <c r="F945" s="16"/>
      <c r="G945" s="37">
        <f aca="true" t="shared" si="54" ref="G945:G955">+E945+F945</f>
        <v>0</v>
      </c>
      <c r="H945" s="37">
        <f aca="true" t="shared" si="55" ref="H945:H955">+ROUND(D945*G945,2)</f>
        <v>0</v>
      </c>
      <c r="I945" s="6"/>
    </row>
    <row r="946" spans="1:9" ht="27">
      <c r="A946" s="58">
        <v>891</v>
      </c>
      <c r="B946" s="59" t="s">
        <v>836</v>
      </c>
      <c r="C946" s="74" t="s">
        <v>88</v>
      </c>
      <c r="D946" s="61">
        <v>2</v>
      </c>
      <c r="E946" s="16"/>
      <c r="F946" s="16"/>
      <c r="G946" s="37">
        <f t="shared" si="54"/>
        <v>0</v>
      </c>
      <c r="H946" s="37">
        <f t="shared" si="55"/>
        <v>0</v>
      </c>
      <c r="I946" s="6"/>
    </row>
    <row r="947" spans="1:9" ht="27">
      <c r="A947" s="58">
        <v>892</v>
      </c>
      <c r="B947" s="59" t="s">
        <v>837</v>
      </c>
      <c r="C947" s="74" t="s">
        <v>88</v>
      </c>
      <c r="D947" s="61">
        <v>8</v>
      </c>
      <c r="E947" s="16"/>
      <c r="F947" s="16"/>
      <c r="G947" s="37">
        <f t="shared" si="54"/>
        <v>0</v>
      </c>
      <c r="H947" s="37">
        <f t="shared" si="55"/>
        <v>0</v>
      </c>
      <c r="I947" s="6"/>
    </row>
    <row r="948" spans="1:9" ht="27">
      <c r="A948" s="58">
        <v>893</v>
      </c>
      <c r="B948" s="59" t="s">
        <v>838</v>
      </c>
      <c r="C948" s="74" t="s">
        <v>88</v>
      </c>
      <c r="D948" s="61">
        <v>8</v>
      </c>
      <c r="E948" s="16"/>
      <c r="F948" s="16"/>
      <c r="G948" s="37">
        <f t="shared" si="54"/>
        <v>0</v>
      </c>
      <c r="H948" s="37">
        <f t="shared" si="55"/>
        <v>0</v>
      </c>
      <c r="I948" s="6"/>
    </row>
    <row r="949" spans="1:9" ht="27">
      <c r="A949" s="58">
        <v>894</v>
      </c>
      <c r="B949" s="59" t="s">
        <v>839</v>
      </c>
      <c r="C949" s="74" t="s">
        <v>88</v>
      </c>
      <c r="D949" s="61">
        <v>8</v>
      </c>
      <c r="E949" s="16"/>
      <c r="F949" s="16"/>
      <c r="G949" s="37">
        <f t="shared" si="54"/>
        <v>0</v>
      </c>
      <c r="H949" s="37">
        <f t="shared" si="55"/>
        <v>0</v>
      </c>
      <c r="I949" s="6"/>
    </row>
    <row r="950" spans="1:9" ht="40.5">
      <c r="A950" s="58">
        <v>895</v>
      </c>
      <c r="B950" s="59" t="s">
        <v>840</v>
      </c>
      <c r="C950" s="74" t="s">
        <v>88</v>
      </c>
      <c r="D950" s="61">
        <v>8</v>
      </c>
      <c r="E950" s="16"/>
      <c r="F950" s="16"/>
      <c r="G950" s="37">
        <f t="shared" si="54"/>
        <v>0</v>
      </c>
      <c r="H950" s="37">
        <f t="shared" si="55"/>
        <v>0</v>
      </c>
      <c r="I950" s="6"/>
    </row>
    <row r="951" spans="1:9" ht="27">
      <c r="A951" s="58">
        <v>896</v>
      </c>
      <c r="B951" s="59" t="s">
        <v>841</v>
      </c>
      <c r="C951" s="74" t="s">
        <v>88</v>
      </c>
      <c r="D951" s="61">
        <v>8</v>
      </c>
      <c r="E951" s="16"/>
      <c r="F951" s="16"/>
      <c r="G951" s="37">
        <f t="shared" si="54"/>
        <v>0</v>
      </c>
      <c r="H951" s="37">
        <f t="shared" si="55"/>
        <v>0</v>
      </c>
      <c r="I951" s="6"/>
    </row>
    <row r="952" spans="1:9" ht="27">
      <c r="A952" s="58">
        <v>897</v>
      </c>
      <c r="B952" s="59" t="s">
        <v>842</v>
      </c>
      <c r="C952" s="74" t="s">
        <v>88</v>
      </c>
      <c r="D952" s="61">
        <v>8</v>
      </c>
      <c r="E952" s="16"/>
      <c r="F952" s="16"/>
      <c r="G952" s="37">
        <f t="shared" si="54"/>
        <v>0</v>
      </c>
      <c r="H952" s="37">
        <f t="shared" si="55"/>
        <v>0</v>
      </c>
      <c r="I952" s="6"/>
    </row>
    <row r="953" spans="1:9" ht="27">
      <c r="A953" s="58">
        <v>898</v>
      </c>
      <c r="B953" s="59" t="s">
        <v>843</v>
      </c>
      <c r="C953" s="74" t="s">
        <v>88</v>
      </c>
      <c r="D953" s="61">
        <v>5</v>
      </c>
      <c r="E953" s="16"/>
      <c r="F953" s="16"/>
      <c r="G953" s="37">
        <f t="shared" si="54"/>
        <v>0</v>
      </c>
      <c r="H953" s="37">
        <f t="shared" si="55"/>
        <v>0</v>
      </c>
      <c r="I953" s="6"/>
    </row>
    <row r="954" spans="1:9" ht="27">
      <c r="A954" s="58">
        <v>899</v>
      </c>
      <c r="B954" s="59" t="s">
        <v>844</v>
      </c>
      <c r="C954" s="74" t="s">
        <v>88</v>
      </c>
      <c r="D954" s="61">
        <v>8</v>
      </c>
      <c r="E954" s="16"/>
      <c r="F954" s="16"/>
      <c r="G954" s="37">
        <f t="shared" si="54"/>
        <v>0</v>
      </c>
      <c r="H954" s="37">
        <f t="shared" si="55"/>
        <v>0</v>
      </c>
      <c r="I954" s="6"/>
    </row>
    <row r="955" spans="1:9" ht="27">
      <c r="A955" s="58">
        <v>900</v>
      </c>
      <c r="B955" s="59" t="s">
        <v>845</v>
      </c>
      <c r="C955" s="74" t="s">
        <v>88</v>
      </c>
      <c r="D955" s="61">
        <v>8</v>
      </c>
      <c r="E955" s="16"/>
      <c r="F955" s="16"/>
      <c r="G955" s="37">
        <f t="shared" si="54"/>
        <v>0</v>
      </c>
      <c r="H955" s="37">
        <f t="shared" si="55"/>
        <v>0</v>
      </c>
      <c r="I955" s="6"/>
    </row>
    <row r="956" spans="1:9" ht="13.5">
      <c r="A956" s="58"/>
      <c r="B956" s="59" t="s">
        <v>846</v>
      </c>
      <c r="C956" s="87"/>
      <c r="D956" s="61"/>
      <c r="E956" s="16"/>
      <c r="F956" s="16"/>
      <c r="G956" s="88"/>
      <c r="H956" s="85">
        <f>SUM(H944:H955)</f>
        <v>0</v>
      </c>
      <c r="I956" s="6"/>
    </row>
    <row r="957" spans="1:9" s="91" customFormat="1" ht="13.5">
      <c r="A957" s="82"/>
      <c r="B957" s="82" t="s">
        <v>847</v>
      </c>
      <c r="C957" s="89"/>
      <c r="D957" s="85"/>
      <c r="E957" s="121"/>
      <c r="F957" s="121"/>
      <c r="G957" s="85"/>
      <c r="H957" s="85"/>
      <c r="I957" s="11"/>
    </row>
    <row r="958" spans="1:9" s="52" customFormat="1" ht="13.5">
      <c r="A958" s="81" t="s">
        <v>848</v>
      </c>
      <c r="B958" s="86" t="s">
        <v>849</v>
      </c>
      <c r="C958" s="89"/>
      <c r="D958" s="84"/>
      <c r="E958" s="17"/>
      <c r="F958" s="17"/>
      <c r="G958" s="85"/>
      <c r="H958" s="85"/>
      <c r="I958" s="10"/>
    </row>
    <row r="959" spans="1:9" ht="13.5">
      <c r="A959" s="58">
        <v>901</v>
      </c>
      <c r="B959" s="59" t="s">
        <v>850</v>
      </c>
      <c r="C959" s="74" t="s">
        <v>88</v>
      </c>
      <c r="D959" s="61">
        <v>7</v>
      </c>
      <c r="E959" s="16"/>
      <c r="F959" s="16"/>
      <c r="G959" s="37">
        <f>+E959+F959</f>
        <v>0</v>
      </c>
      <c r="H959" s="37">
        <f>+ROUND(D959*G959,2)</f>
        <v>0</v>
      </c>
      <c r="I959" s="1" t="s">
        <v>960</v>
      </c>
    </row>
    <row r="960" spans="1:9" ht="13.5">
      <c r="A960" s="58">
        <v>902</v>
      </c>
      <c r="B960" s="59" t="s">
        <v>851</v>
      </c>
      <c r="C960" s="74" t="s">
        <v>88</v>
      </c>
      <c r="D960" s="61">
        <v>5</v>
      </c>
      <c r="E960" s="16"/>
      <c r="F960" s="16"/>
      <c r="G960" s="37">
        <f>+E960+F960</f>
        <v>0</v>
      </c>
      <c r="H960" s="37">
        <f>+ROUND(D960*G960,2)</f>
        <v>0</v>
      </c>
      <c r="I960" s="1" t="s">
        <v>960</v>
      </c>
    </row>
    <row r="961" spans="1:9" ht="13.5">
      <c r="A961" s="58">
        <v>903</v>
      </c>
      <c r="B961" s="59" t="s">
        <v>852</v>
      </c>
      <c r="C961" s="74" t="s">
        <v>88</v>
      </c>
      <c r="D961" s="61">
        <v>4</v>
      </c>
      <c r="E961" s="16"/>
      <c r="F961" s="16"/>
      <c r="G961" s="37">
        <f>+E961+F961</f>
        <v>0</v>
      </c>
      <c r="H961" s="37">
        <f>+ROUND(D961*G961,2)</f>
        <v>0</v>
      </c>
      <c r="I961" s="1" t="s">
        <v>960</v>
      </c>
    </row>
    <row r="962" spans="1:9" ht="13.5">
      <c r="A962" s="58">
        <v>904</v>
      </c>
      <c r="B962" s="59" t="s">
        <v>853</v>
      </c>
      <c r="C962" s="74" t="s">
        <v>88</v>
      </c>
      <c r="D962" s="61">
        <v>1</v>
      </c>
      <c r="E962" s="16"/>
      <c r="F962" s="16"/>
      <c r="G962" s="37">
        <f>+E962+F962</f>
        <v>0</v>
      </c>
      <c r="H962" s="37">
        <f>+ROUND(D962*G962,2)</f>
        <v>0</v>
      </c>
      <c r="I962" s="1" t="s">
        <v>960</v>
      </c>
    </row>
    <row r="963" spans="1:9" ht="13.5">
      <c r="A963" s="58">
        <v>905</v>
      </c>
      <c r="B963" s="59" t="s">
        <v>854</v>
      </c>
      <c r="C963" s="74" t="s">
        <v>88</v>
      </c>
      <c r="D963" s="61">
        <v>1</v>
      </c>
      <c r="E963" s="16"/>
      <c r="F963" s="16"/>
      <c r="G963" s="37">
        <f>+E963+F963</f>
        <v>0</v>
      </c>
      <c r="H963" s="37">
        <f>+ROUND(D963*G963,2)</f>
        <v>0</v>
      </c>
      <c r="I963" s="1" t="s">
        <v>960</v>
      </c>
    </row>
    <row r="964" spans="1:9" s="91" customFormat="1" ht="13.5">
      <c r="A964" s="82"/>
      <c r="B964" s="82" t="s">
        <v>855</v>
      </c>
      <c r="C964" s="89"/>
      <c r="D964" s="85"/>
      <c r="E964" s="121"/>
      <c r="F964" s="121"/>
      <c r="G964" s="85"/>
      <c r="H964" s="85">
        <f>SUM(H959:H963)</f>
        <v>0</v>
      </c>
      <c r="I964" s="11"/>
    </row>
    <row r="965" spans="1:9" s="52" customFormat="1" ht="13.5">
      <c r="A965" s="81" t="s">
        <v>856</v>
      </c>
      <c r="B965" s="86" t="s">
        <v>857</v>
      </c>
      <c r="C965" s="89"/>
      <c r="D965" s="84"/>
      <c r="E965" s="17"/>
      <c r="F965" s="17"/>
      <c r="G965" s="85"/>
      <c r="H965" s="85"/>
      <c r="I965" s="10"/>
    </row>
    <row r="966" spans="1:9" ht="13.5">
      <c r="A966" s="58">
        <v>906</v>
      </c>
      <c r="B966" s="59" t="s">
        <v>858</v>
      </c>
      <c r="C966" s="60" t="s">
        <v>91</v>
      </c>
      <c r="D966" s="61">
        <v>23.3</v>
      </c>
      <c r="E966" s="16"/>
      <c r="F966" s="16"/>
      <c r="G966" s="37">
        <f>+E966+F966</f>
        <v>0</v>
      </c>
      <c r="H966" s="37">
        <f aca="true" t="shared" si="56" ref="H966:H977">+ROUND(D966*G966,2)</f>
        <v>0</v>
      </c>
      <c r="I966" s="6" t="s">
        <v>953</v>
      </c>
    </row>
    <row r="967" spans="1:9" ht="27">
      <c r="A967" s="58">
        <v>907</v>
      </c>
      <c r="B967" s="59" t="s">
        <v>827</v>
      </c>
      <c r="C967" s="60" t="s">
        <v>91</v>
      </c>
      <c r="D967" s="61">
        <v>23.3</v>
      </c>
      <c r="E967" s="16"/>
      <c r="F967" s="16"/>
      <c r="G967" s="37">
        <f aca="true" t="shared" si="57" ref="G967:G977">+E967+F967</f>
        <v>0</v>
      </c>
      <c r="H967" s="37">
        <f>+ROUND(D967*G967,2)</f>
        <v>0</v>
      </c>
      <c r="I967" s="6" t="s">
        <v>953</v>
      </c>
    </row>
    <row r="968" spans="1:9" ht="27">
      <c r="A968" s="58">
        <v>908</v>
      </c>
      <c r="B968" s="59" t="s">
        <v>859</v>
      </c>
      <c r="C968" s="60" t="s">
        <v>91</v>
      </c>
      <c r="D968" s="61">
        <v>23.3</v>
      </c>
      <c r="E968" s="16"/>
      <c r="F968" s="16"/>
      <c r="G968" s="37">
        <f t="shared" si="57"/>
        <v>0</v>
      </c>
      <c r="H968" s="37">
        <f t="shared" si="56"/>
        <v>0</v>
      </c>
      <c r="I968" s="6" t="s">
        <v>953</v>
      </c>
    </row>
    <row r="969" spans="1:9" ht="13.5">
      <c r="A969" s="58">
        <v>909</v>
      </c>
      <c r="B969" s="59" t="s">
        <v>860</v>
      </c>
      <c r="C969" s="60" t="s">
        <v>91</v>
      </c>
      <c r="D969" s="61">
        <v>3.4</v>
      </c>
      <c r="E969" s="16"/>
      <c r="F969" s="16"/>
      <c r="G969" s="37">
        <f t="shared" si="57"/>
        <v>0</v>
      </c>
      <c r="H969" s="37">
        <f t="shared" si="56"/>
        <v>0</v>
      </c>
      <c r="I969" s="1" t="s">
        <v>960</v>
      </c>
    </row>
    <row r="970" spans="1:9" ht="13.5">
      <c r="A970" s="58">
        <v>910</v>
      </c>
      <c r="B970" s="59" t="s">
        <v>861</v>
      </c>
      <c r="C970" s="60" t="s">
        <v>91</v>
      </c>
      <c r="D970" s="61">
        <v>20</v>
      </c>
      <c r="E970" s="16"/>
      <c r="F970" s="16"/>
      <c r="G970" s="37">
        <f t="shared" si="57"/>
        <v>0</v>
      </c>
      <c r="H970" s="37">
        <f t="shared" si="56"/>
        <v>0</v>
      </c>
      <c r="I970" s="1" t="s">
        <v>960</v>
      </c>
    </row>
    <row r="971" spans="1:9" ht="40.5">
      <c r="A971" s="58">
        <v>911</v>
      </c>
      <c r="B971" s="59" t="s">
        <v>862</v>
      </c>
      <c r="C971" s="60" t="s">
        <v>90</v>
      </c>
      <c r="D971" s="61">
        <v>104.45</v>
      </c>
      <c r="E971" s="16"/>
      <c r="F971" s="16"/>
      <c r="G971" s="37">
        <f t="shared" si="57"/>
        <v>0</v>
      </c>
      <c r="H971" s="37">
        <f t="shared" si="56"/>
        <v>0</v>
      </c>
      <c r="I971" s="6" t="s">
        <v>960</v>
      </c>
    </row>
    <row r="972" spans="1:9" ht="27">
      <c r="A972" s="58">
        <v>912</v>
      </c>
      <c r="B972" s="59" t="s">
        <v>863</v>
      </c>
      <c r="C972" s="60" t="s">
        <v>91</v>
      </c>
      <c r="D972" s="61">
        <v>18.65</v>
      </c>
      <c r="E972" s="16"/>
      <c r="F972" s="16"/>
      <c r="G972" s="37">
        <f t="shared" si="57"/>
        <v>0</v>
      </c>
      <c r="H972" s="37">
        <f t="shared" si="56"/>
        <v>0</v>
      </c>
      <c r="I972" s="1" t="s">
        <v>960</v>
      </c>
    </row>
    <row r="973" spans="1:9" ht="13.5">
      <c r="A973" s="58">
        <v>913</v>
      </c>
      <c r="B973" s="59" t="s">
        <v>864</v>
      </c>
      <c r="C973" s="60" t="s">
        <v>87</v>
      </c>
      <c r="D973" s="61">
        <v>135</v>
      </c>
      <c r="E973" s="16"/>
      <c r="F973" s="16"/>
      <c r="G973" s="37">
        <f t="shared" si="57"/>
        <v>0</v>
      </c>
      <c r="H973" s="37">
        <f t="shared" si="56"/>
        <v>0</v>
      </c>
      <c r="I973" s="1" t="s">
        <v>960</v>
      </c>
    </row>
    <row r="974" spans="1:9" ht="13.5">
      <c r="A974" s="58">
        <v>914</v>
      </c>
      <c r="B974" s="59" t="s">
        <v>865</v>
      </c>
      <c r="C974" s="60" t="s">
        <v>87</v>
      </c>
      <c r="D974" s="61">
        <v>320</v>
      </c>
      <c r="E974" s="16"/>
      <c r="F974" s="16"/>
      <c r="G974" s="37">
        <f t="shared" si="57"/>
        <v>0</v>
      </c>
      <c r="H974" s="37">
        <f t="shared" si="56"/>
        <v>0</v>
      </c>
      <c r="I974" s="1" t="s">
        <v>960</v>
      </c>
    </row>
    <row r="975" spans="1:9" ht="54">
      <c r="A975" s="58">
        <v>915</v>
      </c>
      <c r="B975" s="59" t="s">
        <v>866</v>
      </c>
      <c r="C975" s="60" t="s">
        <v>87</v>
      </c>
      <c r="D975" s="61">
        <v>5681</v>
      </c>
      <c r="E975" s="16"/>
      <c r="F975" s="16"/>
      <c r="G975" s="37">
        <f t="shared" si="57"/>
        <v>0</v>
      </c>
      <c r="H975" s="37">
        <f t="shared" si="56"/>
        <v>0</v>
      </c>
      <c r="I975" s="1" t="s">
        <v>960</v>
      </c>
    </row>
    <row r="976" spans="1:9" ht="81">
      <c r="A976" s="58">
        <v>916</v>
      </c>
      <c r="B976" s="59" t="s">
        <v>867</v>
      </c>
      <c r="C976" s="60" t="s">
        <v>87</v>
      </c>
      <c r="D976" s="61">
        <v>491</v>
      </c>
      <c r="E976" s="16"/>
      <c r="F976" s="16"/>
      <c r="G976" s="37">
        <f t="shared" si="57"/>
        <v>0</v>
      </c>
      <c r="H976" s="37">
        <f t="shared" si="56"/>
        <v>0</v>
      </c>
      <c r="I976" s="1" t="s">
        <v>960</v>
      </c>
    </row>
    <row r="977" spans="1:9" ht="81">
      <c r="A977" s="58">
        <v>917</v>
      </c>
      <c r="B977" s="59" t="s">
        <v>868</v>
      </c>
      <c r="C977" s="60" t="s">
        <v>88</v>
      </c>
      <c r="D977" s="61">
        <v>1</v>
      </c>
      <c r="E977" s="16"/>
      <c r="F977" s="16"/>
      <c r="G977" s="37">
        <f t="shared" si="57"/>
        <v>0</v>
      </c>
      <c r="H977" s="37">
        <f t="shared" si="56"/>
        <v>0</v>
      </c>
      <c r="I977" s="1" t="s">
        <v>960</v>
      </c>
    </row>
    <row r="978" spans="1:9" s="91" customFormat="1" ht="13.5">
      <c r="A978" s="82"/>
      <c r="B978" s="82" t="s">
        <v>869</v>
      </c>
      <c r="C978" s="89"/>
      <c r="D978" s="85"/>
      <c r="E978" s="121"/>
      <c r="F978" s="121"/>
      <c r="G978" s="85"/>
      <c r="H978" s="85">
        <f>SUM(H966:H977)</f>
        <v>0</v>
      </c>
      <c r="I978" s="11"/>
    </row>
    <row r="979" spans="1:9" s="52" customFormat="1" ht="13.5">
      <c r="A979" s="81" t="s">
        <v>870</v>
      </c>
      <c r="B979" s="86" t="s">
        <v>871</v>
      </c>
      <c r="C979" s="89"/>
      <c r="D979" s="84"/>
      <c r="E979" s="17"/>
      <c r="F979" s="17"/>
      <c r="G979" s="85"/>
      <c r="H979" s="85"/>
      <c r="I979" s="10"/>
    </row>
    <row r="980" spans="1:9" ht="13.5">
      <c r="A980" s="58">
        <v>918</v>
      </c>
      <c r="B980" s="59" t="s">
        <v>872</v>
      </c>
      <c r="C980" s="60" t="s">
        <v>89</v>
      </c>
      <c r="D980" s="61">
        <v>155</v>
      </c>
      <c r="E980" s="16"/>
      <c r="F980" s="16"/>
      <c r="G980" s="37">
        <f>+E980+F980</f>
        <v>0</v>
      </c>
      <c r="H980" s="37">
        <f>+ROUND(D980*G980,2)</f>
        <v>0</v>
      </c>
      <c r="I980" s="6" t="s">
        <v>960</v>
      </c>
    </row>
    <row r="981" spans="1:9" ht="27">
      <c r="A981" s="58">
        <v>919</v>
      </c>
      <c r="B981" s="59" t="s">
        <v>873</v>
      </c>
      <c r="C981" s="60" t="s">
        <v>88</v>
      </c>
      <c r="D981" s="61">
        <v>31</v>
      </c>
      <c r="E981" s="16"/>
      <c r="F981" s="16"/>
      <c r="G981" s="37">
        <f>+E981+F981</f>
        <v>0</v>
      </c>
      <c r="H981" s="37">
        <f>+ROUND(D981*G981,2)</f>
        <v>0</v>
      </c>
      <c r="I981" s="6" t="s">
        <v>960</v>
      </c>
    </row>
    <row r="982" spans="1:9" ht="13.5">
      <c r="A982" s="58">
        <v>920</v>
      </c>
      <c r="B982" s="59" t="s">
        <v>874</v>
      </c>
      <c r="C982" s="60" t="s">
        <v>88</v>
      </c>
      <c r="D982" s="61">
        <v>1</v>
      </c>
      <c r="E982" s="16"/>
      <c r="F982" s="16"/>
      <c r="G982" s="37">
        <f>+E982+F982</f>
        <v>0</v>
      </c>
      <c r="H982" s="37">
        <f>+ROUND(D982*G982,2)</f>
        <v>0</v>
      </c>
      <c r="I982" s="6" t="s">
        <v>960</v>
      </c>
    </row>
    <row r="983" spans="1:9" s="91" customFormat="1" ht="13.5">
      <c r="A983" s="82"/>
      <c r="B983" s="82" t="s">
        <v>875</v>
      </c>
      <c r="C983" s="89"/>
      <c r="D983" s="85"/>
      <c r="E983" s="121"/>
      <c r="F983" s="121"/>
      <c r="G983" s="85"/>
      <c r="H983" s="85">
        <f>SUM(H980:H982)</f>
        <v>0</v>
      </c>
      <c r="I983" s="11"/>
    </row>
    <row r="984" spans="1:9" s="72" customFormat="1" ht="13.5">
      <c r="A984" s="67"/>
      <c r="B984" s="92" t="s">
        <v>876</v>
      </c>
      <c r="C984" s="69"/>
      <c r="D984" s="70"/>
      <c r="E984" s="16"/>
      <c r="F984" s="16"/>
      <c r="G984" s="71"/>
      <c r="H984" s="71">
        <f>+H86+H223+H363+H580+H731+H737+H742+H779+H820+H857+H922+H942+H956+H964+H978+H983</f>
        <v>0</v>
      </c>
      <c r="I984" s="8"/>
    </row>
    <row r="985" spans="1:9" s="72" customFormat="1" ht="51" customHeight="1">
      <c r="A985" s="25">
        <v>921</v>
      </c>
      <c r="B985" s="93" t="s">
        <v>918</v>
      </c>
      <c r="C985" s="94"/>
      <c r="D985" s="95"/>
      <c r="E985" s="18"/>
      <c r="F985" s="18"/>
      <c r="G985" s="96"/>
      <c r="H985" s="96">
        <v>150000</v>
      </c>
      <c r="I985" s="8"/>
    </row>
    <row r="986" spans="1:9" ht="342" customHeight="1">
      <c r="A986" s="97" t="s">
        <v>1002</v>
      </c>
      <c r="B986" s="75" t="s">
        <v>998</v>
      </c>
      <c r="C986" s="60" t="s">
        <v>88</v>
      </c>
      <c r="D986" s="77">
        <v>1</v>
      </c>
      <c r="E986" s="19"/>
      <c r="F986" s="20"/>
      <c r="G986" s="37">
        <v>37500</v>
      </c>
      <c r="H986" s="37">
        <f>+ROUND(F986*G986,2)</f>
        <v>0</v>
      </c>
      <c r="I986" s="6"/>
    </row>
    <row r="987" spans="1:9" ht="256.5">
      <c r="A987" s="97" t="s">
        <v>1003</v>
      </c>
      <c r="B987" s="75" t="s">
        <v>999</v>
      </c>
      <c r="C987" s="60" t="s">
        <v>88</v>
      </c>
      <c r="D987" s="77">
        <v>1</v>
      </c>
      <c r="E987" s="19"/>
      <c r="F987" s="20"/>
      <c r="G987" s="37">
        <v>37500</v>
      </c>
      <c r="H987" s="37">
        <f>+ROUND(F987*G987,2)</f>
        <v>0</v>
      </c>
      <c r="I987" s="6"/>
    </row>
    <row r="988" spans="1:9" ht="332.25" customHeight="1">
      <c r="A988" s="97" t="s">
        <v>1004</v>
      </c>
      <c r="B988" s="98" t="s">
        <v>1000</v>
      </c>
      <c r="C988" s="60" t="s">
        <v>88</v>
      </c>
      <c r="D988" s="77">
        <v>1</v>
      </c>
      <c r="E988" s="21"/>
      <c r="F988" s="18"/>
      <c r="G988" s="37">
        <v>37500</v>
      </c>
      <c r="H988" s="37">
        <f>+ROUND(F988*G988,2)</f>
        <v>0</v>
      </c>
      <c r="I988" s="6"/>
    </row>
    <row r="989" spans="1:9" ht="270">
      <c r="A989" s="97" t="s">
        <v>1005</v>
      </c>
      <c r="B989" s="98" t="s">
        <v>997</v>
      </c>
      <c r="C989" s="60" t="s">
        <v>88</v>
      </c>
      <c r="D989" s="77">
        <v>1</v>
      </c>
      <c r="E989" s="21"/>
      <c r="F989" s="18"/>
      <c r="G989" s="37">
        <v>37500</v>
      </c>
      <c r="H989" s="37">
        <f>+ROUND(F989*G989,2)</f>
        <v>0</v>
      </c>
      <c r="I989" s="6"/>
    </row>
    <row r="990" spans="1:9" ht="27">
      <c r="A990" s="97"/>
      <c r="B990" s="99" t="s">
        <v>901</v>
      </c>
      <c r="C990" s="100"/>
      <c r="D990" s="77"/>
      <c r="E990" s="18"/>
      <c r="F990" s="16"/>
      <c r="G990" s="119"/>
      <c r="H990" s="88"/>
      <c r="I990" s="6"/>
    </row>
    <row r="991" spans="1:9" ht="13.5">
      <c r="A991" s="97" t="s">
        <v>878</v>
      </c>
      <c r="B991" s="75" t="s">
        <v>895</v>
      </c>
      <c r="C991" s="101" t="s">
        <v>904</v>
      </c>
      <c r="D991" s="77">
        <v>10</v>
      </c>
      <c r="E991" s="18"/>
      <c r="F991" s="16"/>
      <c r="G991" s="22"/>
      <c r="H991" s="37">
        <f>+ROUND(D991*G991,2)</f>
        <v>0</v>
      </c>
      <c r="I991" s="6"/>
    </row>
    <row r="992" spans="1:9" ht="13.5">
      <c r="A992" s="97" t="s">
        <v>879</v>
      </c>
      <c r="B992" s="75" t="s">
        <v>880</v>
      </c>
      <c r="C992" s="101" t="s">
        <v>904</v>
      </c>
      <c r="D992" s="77">
        <v>10</v>
      </c>
      <c r="E992" s="18"/>
      <c r="F992" s="16"/>
      <c r="G992" s="22"/>
      <c r="H992" s="37">
        <f>+ROUND(D992*G992,2)</f>
        <v>0</v>
      </c>
      <c r="I992" s="6"/>
    </row>
    <row r="993" spans="1:9" ht="13.5">
      <c r="A993" s="97" t="s">
        <v>881</v>
      </c>
      <c r="B993" s="75" t="s">
        <v>882</v>
      </c>
      <c r="C993" s="101"/>
      <c r="D993" s="77"/>
      <c r="E993" s="18"/>
      <c r="F993" s="16"/>
      <c r="G993" s="22"/>
      <c r="H993" s="37"/>
      <c r="I993" s="6"/>
    </row>
    <row r="994" spans="1:9" ht="13.5">
      <c r="A994" s="97" t="s">
        <v>883</v>
      </c>
      <c r="B994" s="75" t="s">
        <v>884</v>
      </c>
      <c r="C994" s="101" t="s">
        <v>904</v>
      </c>
      <c r="D994" s="77">
        <v>10</v>
      </c>
      <c r="E994" s="18"/>
      <c r="F994" s="16"/>
      <c r="G994" s="22"/>
      <c r="H994" s="37">
        <f aca="true" t="shared" si="58" ref="H994:H1001">+ROUND(D994*G994,2)</f>
        <v>0</v>
      </c>
      <c r="I994" s="6"/>
    </row>
    <row r="995" spans="1:9" ht="13.5">
      <c r="A995" s="97" t="s">
        <v>885</v>
      </c>
      <c r="B995" s="75" t="s">
        <v>886</v>
      </c>
      <c r="C995" s="101" t="s">
        <v>904</v>
      </c>
      <c r="D995" s="77">
        <v>10</v>
      </c>
      <c r="E995" s="18"/>
      <c r="F995" s="16"/>
      <c r="G995" s="22"/>
      <c r="H995" s="37">
        <f t="shared" si="58"/>
        <v>0</v>
      </c>
      <c r="I995" s="6"/>
    </row>
    <row r="996" spans="1:9" ht="13.5">
      <c r="A996" s="97" t="s">
        <v>887</v>
      </c>
      <c r="B996" s="75" t="s">
        <v>888</v>
      </c>
      <c r="C996" s="101" t="s">
        <v>904</v>
      </c>
      <c r="D996" s="77">
        <v>10</v>
      </c>
      <c r="E996" s="18"/>
      <c r="F996" s="16"/>
      <c r="G996" s="22"/>
      <c r="H996" s="37">
        <f t="shared" si="58"/>
        <v>0</v>
      </c>
      <c r="I996" s="6"/>
    </row>
    <row r="997" spans="1:9" ht="13.5">
      <c r="A997" s="97" t="s">
        <v>889</v>
      </c>
      <c r="B997" s="75" t="s">
        <v>908</v>
      </c>
      <c r="C997" s="101" t="s">
        <v>904</v>
      </c>
      <c r="D997" s="77">
        <v>10</v>
      </c>
      <c r="E997" s="18"/>
      <c r="F997" s="16"/>
      <c r="G997" s="22"/>
      <c r="H997" s="37">
        <f t="shared" si="58"/>
        <v>0</v>
      </c>
      <c r="I997" s="6"/>
    </row>
    <row r="998" spans="1:9" ht="13.5">
      <c r="A998" s="97" t="s">
        <v>890</v>
      </c>
      <c r="B998" s="75" t="s">
        <v>907</v>
      </c>
      <c r="C998" s="101" t="s">
        <v>904</v>
      </c>
      <c r="D998" s="77">
        <v>10</v>
      </c>
      <c r="E998" s="18"/>
      <c r="F998" s="16"/>
      <c r="G998" s="22"/>
      <c r="H998" s="37">
        <f t="shared" si="58"/>
        <v>0</v>
      </c>
      <c r="I998" s="6"/>
    </row>
    <row r="999" spans="1:9" ht="13.5">
      <c r="A999" s="97" t="s">
        <v>905</v>
      </c>
      <c r="B999" s="75" t="s">
        <v>891</v>
      </c>
      <c r="C999" s="101" t="s">
        <v>904</v>
      </c>
      <c r="D999" s="77">
        <v>10</v>
      </c>
      <c r="E999" s="18"/>
      <c r="F999" s="16"/>
      <c r="G999" s="22"/>
      <c r="H999" s="37">
        <f t="shared" si="58"/>
        <v>0</v>
      </c>
      <c r="I999" s="6"/>
    </row>
    <row r="1000" spans="1:9" ht="13.5">
      <c r="A1000" s="97" t="s">
        <v>906</v>
      </c>
      <c r="B1000" s="75" t="s">
        <v>892</v>
      </c>
      <c r="C1000" s="101" t="s">
        <v>904</v>
      </c>
      <c r="D1000" s="77">
        <v>10</v>
      </c>
      <c r="E1000" s="18"/>
      <c r="F1000" s="16"/>
      <c r="G1000" s="22"/>
      <c r="H1000" s="37">
        <f t="shared" si="58"/>
        <v>0</v>
      </c>
      <c r="I1000" s="6"/>
    </row>
    <row r="1001" spans="1:9" ht="13.5">
      <c r="A1001" s="97" t="s">
        <v>893</v>
      </c>
      <c r="B1001" s="75" t="s">
        <v>894</v>
      </c>
      <c r="C1001" s="101" t="s">
        <v>904</v>
      </c>
      <c r="D1001" s="77">
        <v>10</v>
      </c>
      <c r="E1001" s="18"/>
      <c r="F1001" s="16"/>
      <c r="G1001" s="22"/>
      <c r="H1001" s="37">
        <f t="shared" si="58"/>
        <v>0</v>
      </c>
      <c r="I1001" s="6"/>
    </row>
    <row r="1002" spans="1:9" ht="27">
      <c r="A1002" s="97" t="s">
        <v>896</v>
      </c>
      <c r="B1002" s="75" t="s">
        <v>912</v>
      </c>
      <c r="C1002" s="101"/>
      <c r="D1002" s="77"/>
      <c r="E1002" s="18"/>
      <c r="F1002" s="16"/>
      <c r="G1002" s="13"/>
      <c r="H1002" s="37"/>
      <c r="I1002" s="6"/>
    </row>
    <row r="1003" spans="1:9" ht="13.5">
      <c r="A1003" s="97" t="s">
        <v>909</v>
      </c>
      <c r="B1003" s="75" t="s">
        <v>910</v>
      </c>
      <c r="C1003" s="101" t="s">
        <v>897</v>
      </c>
      <c r="D1003" s="77">
        <v>200</v>
      </c>
      <c r="E1003" s="18"/>
      <c r="F1003" s="16"/>
      <c r="G1003" s="37">
        <f>+E1003</f>
        <v>0</v>
      </c>
      <c r="H1003" s="37">
        <f>+ROUND(D1003*G1003,2)</f>
        <v>0</v>
      </c>
      <c r="I1003" s="6"/>
    </row>
    <row r="1004" spans="1:9" ht="242.25" customHeight="1">
      <c r="A1004" s="97" t="s">
        <v>911</v>
      </c>
      <c r="B1004" s="75" t="s">
        <v>996</v>
      </c>
      <c r="C1004" s="101" t="s">
        <v>904</v>
      </c>
      <c r="D1004" s="77">
        <v>1</v>
      </c>
      <c r="E1004" s="19"/>
      <c r="F1004" s="18"/>
      <c r="G1004" s="37">
        <v>30000</v>
      </c>
      <c r="H1004" s="37">
        <f>+ROUND(F1004*G1004,2)</f>
        <v>0</v>
      </c>
      <c r="I1004" s="6"/>
    </row>
    <row r="1005" spans="1:9" s="72" customFormat="1" ht="23.25" customHeight="1">
      <c r="A1005" s="67"/>
      <c r="B1005" s="92" t="s">
        <v>902</v>
      </c>
      <c r="C1005" s="69"/>
      <c r="D1005" s="70"/>
      <c r="E1005" s="16"/>
      <c r="F1005" s="16"/>
      <c r="G1005" s="71"/>
      <c r="H1005" s="71">
        <f>SUM(H991:H1004)</f>
        <v>0</v>
      </c>
      <c r="I1005" s="8"/>
    </row>
    <row r="1006" spans="1:9" ht="13.5">
      <c r="A1006" s="97"/>
      <c r="B1006" s="75"/>
      <c r="C1006" s="87"/>
      <c r="D1006" s="61"/>
      <c r="E1006" s="62"/>
      <c r="F1006" s="62"/>
      <c r="G1006" s="88"/>
      <c r="H1006" s="88"/>
      <c r="I1006" s="6"/>
    </row>
    <row r="1007" spans="1:9" s="79" customFormat="1" ht="13.5" customHeight="1">
      <c r="A1007" s="125" t="s">
        <v>6</v>
      </c>
      <c r="B1007" s="126"/>
      <c r="C1007" s="126"/>
      <c r="D1007" s="126"/>
      <c r="E1007" s="126"/>
      <c r="F1007" s="127"/>
      <c r="G1007" s="28"/>
      <c r="H1007" s="102">
        <f>+H984+H986+H987+H988+H989+H1005</f>
        <v>0</v>
      </c>
      <c r="I1007" s="78"/>
    </row>
    <row r="1009" spans="1:2" ht="13.5">
      <c r="A1009" s="128" t="s">
        <v>913</v>
      </c>
      <c r="B1009" s="128"/>
    </row>
    <row r="1010" spans="1:9" ht="17.25" customHeight="1">
      <c r="A1010" s="122" t="s">
        <v>914</v>
      </c>
      <c r="B1010" s="122"/>
      <c r="C1010" s="122"/>
      <c r="D1010" s="122"/>
      <c r="E1010" s="122"/>
      <c r="F1010" s="122"/>
      <c r="G1010" s="122"/>
      <c r="H1010" s="122"/>
      <c r="I1010" s="122"/>
    </row>
    <row r="1011" spans="1:9" ht="18" customHeight="1">
      <c r="A1011" s="122" t="s">
        <v>915</v>
      </c>
      <c r="B1011" s="122"/>
      <c r="C1011" s="122"/>
      <c r="D1011" s="122"/>
      <c r="E1011" s="122"/>
      <c r="F1011" s="122"/>
      <c r="G1011" s="122"/>
      <c r="H1011" s="122"/>
      <c r="I1011" s="122"/>
    </row>
    <row r="1012" spans="1:9" ht="42.75" customHeight="1">
      <c r="A1012" s="122" t="s">
        <v>988</v>
      </c>
      <c r="B1012" s="122"/>
      <c r="C1012" s="122"/>
      <c r="D1012" s="122"/>
      <c r="E1012" s="122"/>
      <c r="F1012" s="122"/>
      <c r="G1012" s="122"/>
      <c r="H1012" s="122"/>
      <c r="I1012" s="122"/>
    </row>
    <row r="1013" spans="1:9" ht="13.5">
      <c r="A1013" s="122" t="s">
        <v>916</v>
      </c>
      <c r="B1013" s="122"/>
      <c r="C1013" s="122"/>
      <c r="D1013" s="122"/>
      <c r="E1013" s="122"/>
      <c r="F1013" s="122"/>
      <c r="G1013" s="122"/>
      <c r="H1013" s="122"/>
      <c r="I1013" s="122"/>
    </row>
    <row r="1014" spans="1:9" ht="121.5" customHeight="1">
      <c r="A1014" s="130" t="s">
        <v>993</v>
      </c>
      <c r="B1014" s="130"/>
      <c r="C1014" s="130"/>
      <c r="D1014" s="130"/>
      <c r="E1014" s="130"/>
      <c r="F1014" s="130"/>
      <c r="G1014" s="130"/>
      <c r="H1014" s="130"/>
      <c r="I1014" s="130"/>
    </row>
    <row r="1016" spans="1:2" ht="13.5">
      <c r="A1016" s="128" t="s">
        <v>917</v>
      </c>
      <c r="B1016" s="128"/>
    </row>
    <row r="1017" spans="1:9" ht="40.5" customHeight="1">
      <c r="A1017" s="123" t="s">
        <v>1006</v>
      </c>
      <c r="B1017" s="123"/>
      <c r="C1017" s="123"/>
      <c r="D1017" s="123"/>
      <c r="E1017" s="123"/>
      <c r="F1017" s="123"/>
      <c r="G1017" s="123"/>
      <c r="H1017" s="123"/>
      <c r="I1017" s="123"/>
    </row>
    <row r="1018" spans="1:2" ht="13.5">
      <c r="A1018" s="128"/>
      <c r="B1018" s="128"/>
    </row>
    <row r="1019" spans="1:3" ht="13.5" customHeight="1">
      <c r="A1019" s="106" t="s">
        <v>995</v>
      </c>
      <c r="B1019" s="106"/>
      <c r="C1019" s="107"/>
    </row>
    <row r="1020" spans="1:8" s="79" customFormat="1" ht="13.5" customHeight="1">
      <c r="A1020" s="108" t="s">
        <v>992</v>
      </c>
      <c r="B1020" s="109"/>
      <c r="C1020" s="110"/>
      <c r="D1020" s="111"/>
      <c r="E1020" s="112"/>
      <c r="F1020" s="112"/>
      <c r="G1020" s="113"/>
      <c r="H1020" s="113"/>
    </row>
    <row r="1021" spans="1:9" s="79" customFormat="1" ht="35.25" customHeight="1">
      <c r="A1021" s="129" t="s">
        <v>1001</v>
      </c>
      <c r="B1021" s="129"/>
      <c r="C1021" s="129"/>
      <c r="D1021" s="129"/>
      <c r="E1021" s="129"/>
      <c r="F1021" s="129"/>
      <c r="G1021" s="129"/>
      <c r="H1021" s="129"/>
      <c r="I1021" s="129"/>
    </row>
    <row r="1023" spans="1:5" ht="13.5">
      <c r="A1023" s="114" t="s">
        <v>2</v>
      </c>
      <c r="C1023" s="115"/>
      <c r="D1023" s="116"/>
      <c r="E1023" s="103"/>
    </row>
    <row r="1024" spans="1:7" ht="13.5">
      <c r="A1024" s="124" t="s">
        <v>994</v>
      </c>
      <c r="B1024" s="124"/>
      <c r="C1024" s="124"/>
      <c r="D1024" s="124"/>
      <c r="E1024" s="124"/>
      <c r="F1024" s="124"/>
      <c r="G1024" s="117"/>
    </row>
  </sheetData>
  <sheetProtection password="DE1D" sheet="1"/>
  <autoFilter ref="I1:I1024"/>
  <mergeCells count="13">
    <mergeCell ref="A1016:B1016"/>
    <mergeCell ref="A1021:I1021"/>
    <mergeCell ref="A1014:I1014"/>
    <mergeCell ref="A1:I1"/>
    <mergeCell ref="A1013:I1013"/>
    <mergeCell ref="A1017:I1017"/>
    <mergeCell ref="A1024:F1024"/>
    <mergeCell ref="A1007:F1007"/>
    <mergeCell ref="A1010:I1010"/>
    <mergeCell ref="A1011:I1011"/>
    <mergeCell ref="A1009:B1009"/>
    <mergeCell ref="A1012:I1012"/>
    <mergeCell ref="A1018:B101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&amp;CPage &amp;P of &amp;N</oddFooter>
  </headerFooter>
  <rowBreaks count="2" manualBreakCount="2">
    <brk id="987" max="8" man="1"/>
    <brk id="1005"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Manolova Marina</dc:creator>
  <cp:keywords/>
  <dc:description/>
  <cp:lastModifiedBy>Chotova Zornica</cp:lastModifiedBy>
  <cp:lastPrinted>2019-05-13T07:11:27Z</cp:lastPrinted>
  <dcterms:created xsi:type="dcterms:W3CDTF">2017-05-18T09:47:10Z</dcterms:created>
  <dcterms:modified xsi:type="dcterms:W3CDTF">2019-05-13T07:11:32Z</dcterms:modified>
  <cp:category/>
  <cp:version/>
  <cp:contentType/>
  <cp:contentStatus/>
</cp:coreProperties>
</file>