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1" i="1" s="1"/>
  <c r="K193" i="1" s="1"/>
  <c r="K192" i="1"/>
</calcChain>
</file>

<file path=xl/sharedStrings.xml><?xml version="1.0" encoding="utf-8"?>
<sst xmlns="http://schemas.openxmlformats.org/spreadsheetml/2006/main" count="952" uniqueCount="747">
  <si>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</si>
  <si>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</si>
  <si>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</si>
  <si>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</si>
  <si>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</si>
  <si>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</si>
  <si>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</si>
  <si>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</si>
  <si>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</si>
  <si>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</si>
  <si>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</si>
  <si>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</si>
  <si>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</si>
  <si>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</si>
  <si>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</si>
  <si>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</si>
  <si>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</si>
  <si>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</si>
  <si>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</si>
  <si>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</si>
  <si>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</si>
  <si>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</si>
  <si>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</si>
  <si>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</si>
  <si>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</si>
  <si>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</si>
  <si>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</si>
  <si>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</si>
  <si>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</si>
  <si>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</si>
  <si>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</si>
  <si>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</si>
  <si>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</si>
  <si>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</si>
  <si>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</si>
  <si>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</si>
  <si>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</si>
  <si>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</si>
  <si>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</si>
  <si>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</si>
  <si>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</si>
  <si>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</si>
  <si>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</si>
  <si>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</si>
  <si>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</si>
  <si>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</si>
  <si>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</si>
  <si>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</si>
  <si>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</si>
  <si>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</si>
  <si>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</si>
  <si>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</si>
  <si>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</si>
  <si>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</si>
  <si>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</si>
  <si>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</si>
  <si>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</si>
  <si>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</si>
  <si>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</si>
  <si>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</si>
  <si>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</si>
  <si>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</si>
  <si>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</si>
  <si>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</si>
  <si>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</si>
  <si>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</si>
  <si>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</si>
  <si>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</si>
  <si>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</si>
  <si>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</si>
  <si>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</si>
  <si>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</si>
  <si>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</si>
  <si>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</si>
  <si>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</si>
  <si>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</si>
  <si>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</si>
  <si>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</si>
  <si>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</si>
  <si>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</si>
  <si>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</si>
  <si>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</si>
  <si>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</si>
  <si>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</si>
  <si>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</si>
  <si>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</si>
  <si>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</si>
  <si>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</si>
  <si>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</si>
  <si>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</si>
  <si>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</si>
  <si>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</si>
  <si>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</si>
  <si>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</si>
  <si>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</si>
  <si>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</si>
  <si>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</si>
  <si>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</si>
  <si>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</si>
  <si>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</si>
  <si>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</si>
  <si>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</si>
  <si>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</si>
  <si>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</si>
  <si>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</si>
  <si>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</si>
  <si>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</si>
  <si>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</si>
  <si>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</si>
  <si>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</si>
  <si>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</si>
  <si>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</si>
  <si>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</si>
  <si>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</si>
  <si>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</si>
  <si>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</si>
  <si>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</si>
  <si>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</si>
  <si>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</si>
  <si>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</si>
  <si>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</si>
  <si>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</si>
  <si>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</si>
  <si>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</si>
  <si>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</si>
  <si>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</si>
  <si>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</si>
  <si>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</si>
  <si>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</si>
  <si>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</si>
  <si>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</si>
  <si>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</si>
  <si>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</si>
  <si>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</si>
  <si>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</si>
  <si>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</si>
  <si>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</si>
  <si>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</si>
  <si>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</si>
  <si>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</si>
  <si>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</si>
  <si>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</si>
  <si>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</si>
  <si>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</si>
  <si>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</si>
  <si>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</si>
  <si>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</si>
  <si>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</si>
  <si>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</si>
  <si>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</si>
  <si>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</si>
  <si>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</si>
  <si>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</si>
  <si>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</si>
  <si>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</si>
  <si>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</si>
  <si>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</si>
  <si>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</si>
  <si>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</si>
  <si>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</si>
  <si>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</si>
  <si>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</si>
  <si>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</si>
  <si>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</si>
  <si>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</si>
  <si>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</si>
  <si>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</si>
  <si>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</si>
  <si>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</si>
  <si>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</si>
  <si>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</si>
  <si>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</si>
  <si>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</si>
  <si>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</si>
  <si>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</si>
  <si>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</si>
  <si>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</si>
  <si>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</si>
  <si>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</si>
  <si>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</si>
  <si>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</si>
  <si>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</si>
  <si>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</si>
  <si>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</si>
  <si>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</si>
  <si>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</si>
  <si>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</si>
  <si>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</si>
  <si>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</si>
  <si>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</si>
  <si>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</si>
  <si>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</si>
  <si>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</si>
  <si>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</si>
  <si>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</si>
  <si>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</si>
  <si>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</si>
  <si>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</si>
  <si>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</si>
  <si>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</si>
  <si>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</si>
  <si>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</si>
  <si>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</si>
  <si>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</si>
  <si>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</si>
  <si>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</si>
  <si>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</si>
  <si>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</si>
  <si>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</si>
  <si>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</si>
  <si>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</si>
  <si>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</si>
  <si>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</si>
  <si>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</si>
  <si>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</si>
  <si>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</si>
  <si>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</si>
  <si>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</si>
  <si>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</si>
  <si>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</si>
  <si>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</si>
  <si>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</si>
  <si>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</si>
  <si>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</si>
  <si>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</si>
  <si>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</si>
  <si>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</si>
  <si>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</si>
  <si>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</si>
  <si>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</si>
  <si>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</si>
  <si>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</si>
  <si>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</si>
  <si>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</si>
  <si>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</si>
  <si>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</si>
  <si>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</si>
  <si>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</si>
  <si>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</si>
  <si>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</si>
  <si>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</si>
  <si>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</si>
  <si>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</si>
  <si>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</si>
  <si>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</si>
  <si>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</si>
  <si>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</si>
  <si>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</si>
  <si>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</si>
  <si>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</si>
  <si>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</si>
  <si>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</si>
  <si>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</si>
  <si>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</si>
  <si>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</si>
  <si>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</si>
  <si>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</si>
  <si>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</si>
  <si>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</si>
  <si>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</si>
  <si>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</si>
  <si>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</si>
  <si>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</si>
  <si>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</si>
  <si>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</si>
  <si>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</si>
  <si>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</si>
  <si>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</si>
  <si>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</si>
  <si>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</si>
  <si>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</si>
  <si>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</si>
  <si>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</si>
  <si>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</si>
  <si>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</si>
  <si>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</si>
  <si>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</si>
  <si>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</si>
  <si>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</si>
  <si>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</si>
  <si>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</si>
  <si>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</si>
  <si>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</si>
  <si>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</si>
  <si>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</si>
  <si>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</si>
  <si>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</si>
  <si>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</si>
  <si>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</si>
  <si>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</si>
  <si>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</si>
  <si>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</si>
  <si>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</si>
  <si>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</si>
  <si>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</si>
  <si>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</si>
  <si>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</si>
  <si>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</si>
  <si>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</si>
  <si>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</si>
  <si>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</si>
  <si>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</si>
  <si>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</si>
  <si>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</si>
  <si>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</si>
  <si>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</si>
  <si>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</si>
  <si>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</si>
  <si>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</si>
  <si>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</si>
  <si>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</si>
  <si>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</si>
  <si>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</si>
  <si>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</si>
  <si>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</si>
  <si>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</si>
  <si>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</si>
  <si>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</si>
  <si>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</si>
  <si>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</si>
  <si>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</si>
  <si>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</si>
  <si>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</si>
  <si>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</si>
  <si>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</si>
  <si>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</si>
  <si>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</si>
  <si>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</si>
  <si>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</si>
  <si>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</si>
  <si>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</si>
  <si>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</si>
  <si>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</si>
  <si>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</si>
  <si>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</si>
  <si>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</si>
  <si>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</si>
  <si>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</si>
  <si>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</si>
  <si>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</si>
  <si>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</si>
  <si>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</si>
  <si>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</si>
  <si>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</si>
  <si>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</si>
  <si>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</si>
  <si>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</si>
  <si>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</si>
  <si>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</si>
  <si>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</si>
  <si>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</si>
  <si>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</si>
  <si>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</si>
  <si>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</si>
  <si>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</si>
  <si>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</si>
  <si>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</si>
  <si>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</si>
  <si>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</si>
  <si>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</si>
  <si>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</si>
  <si>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</si>
  <si>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</si>
  <si>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</si>
  <si>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</si>
  <si>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</si>
  <si>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</si>
  <si>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</si>
  <si>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</si>
  <si>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</si>
  <si>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</si>
  <si>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</si>
  <si>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</si>
  <si>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</si>
  <si>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</si>
  <si>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</si>
  <si>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</si>
  <si>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</si>
  <si>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</si>
  <si>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</si>
  <si>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</si>
  <si>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</si>
  <si>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</si>
  <si>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</si>
  <si>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</si>
  <si>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</si>
  <si>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</si>
  <si>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</si>
  <si>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</si>
  <si>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</si>
  <si>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</si>
  <si>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</si>
  <si>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</si>
  <si>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</si>
  <si>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</si>
  <si>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</si>
  <si>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</si>
  <si>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</si>
  <si>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</si>
  <si>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</si>
  <si>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</si>
  <si>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</si>
  <si>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</si>
  <si>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</si>
  <si>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</si>
  <si>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</si>
  <si>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</si>
  <si>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</si>
  <si>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</si>
  <si>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</si>
  <si>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</si>
  <si>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</si>
  <si>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</si>
  <si>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</si>
  <si>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</si>
  <si>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</si>
  <si>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</si>
  <si>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</si>
  <si>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</si>
  <si>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</si>
  <si>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</si>
  <si>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</si>
  <si>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</si>
  <si>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</si>
  <si>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</si>
  <si>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</si>
  <si>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</si>
  <si>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</si>
  <si>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</si>
  <si>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</si>
  <si>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</si>
  <si>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</si>
  <si>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</si>
  <si>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</si>
  <si>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</si>
  <si>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</si>
  <si>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</si>
  <si>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</si>
  <si>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</si>
  <si>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</si>
  <si>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</si>
  <si>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</si>
  <si>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</si>
  <si>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</si>
  <si>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</si>
  <si>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</si>
  <si>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</si>
  <si>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</si>
  <si>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</si>
  <si>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</si>
  <si>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</si>
  <si>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</si>
  <si>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</si>
  <si>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</si>
  <si>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</si>
  <si>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</si>
  <si>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</si>
  <si>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</si>
  <si>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</si>
  <si>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</si>
  <si>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</si>
  <si>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</si>
  <si>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</si>
  <si>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</si>
  <si>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</si>
  <si>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</si>
  <si>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</si>
  <si>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</si>
  <si>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</si>
  <si>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</si>
  <si>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</si>
  <si>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</si>
  <si>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</si>
  <si>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</si>
  <si>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</si>
  <si>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</si>
  <si>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</si>
  <si>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</si>
  <si>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</si>
  <si>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</si>
  <si>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</si>
  <si>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</si>
  <si>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</si>
  <si>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</si>
  <si>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</si>
  <si>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</si>
  <si>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</si>
  <si>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</si>
  <si>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</si>
  <si>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</si>
  <si>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</si>
  <si>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</si>
  <si>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</si>
  <si>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</si>
  <si>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</si>
  <si>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</si>
  <si>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</si>
  <si>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</si>
  <si>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</si>
  <si>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</si>
  <si>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</si>
  <si>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</si>
  <si>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</si>
  <si>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</si>
  <si>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</si>
  <si>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</si>
  <si>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</si>
  <si>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</si>
  <si>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</si>
  <si>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</si>
  <si>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</si>
  <si>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</si>
  <si>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</si>
  <si>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</si>
  <si>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</si>
  <si>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</si>
  <si>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</si>
  <si>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</si>
  <si>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</si>
  <si>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</si>
  <si>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</si>
  <si>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</si>
  <si>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</si>
  <si>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</si>
  <si>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</si>
  <si>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</si>
  <si>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</si>
  <si>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</si>
  <si>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</si>
  <si>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</si>
  <si>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</si>
  <si>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</si>
  <si>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</si>
  <si>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</si>
  <si>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</si>
  <si>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</si>
  <si>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</si>
  <si>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</si>
  <si>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</si>
  <si>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</si>
  <si>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</si>
  <si>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</si>
  <si>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</si>
  <si>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</si>
  <si>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</si>
  <si>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</si>
  <si>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</si>
  <si>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</si>
  <si>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</si>
  <si>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</si>
  <si>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</si>
  <si>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</si>
  <si>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</si>
  <si>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</si>
  <si>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</si>
  <si>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</si>
  <si>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</si>
  <si>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</si>
  <si>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</si>
  <si>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</si>
  <si>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</si>
  <si>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</si>
  <si>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</si>
  <si>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</si>
  <si>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</si>
  <si>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</si>
  <si>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</si>
  <si>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</si>
  <si>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</si>
  <si>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</si>
  <si>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</si>
  <si>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</si>
  <si>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</si>
  <si>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</si>
  <si>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</si>
  <si>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</si>
  <si>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</si>
  <si>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</si>
  <si>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</si>
  <si>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</si>
  <si>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</si>
  <si>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</si>
  <si>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</si>
  <si>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</si>
  <si>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</si>
  <si>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</si>
  <si>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</si>
  <si>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</si>
  <si>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</si>
  <si>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</si>
  <si>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</si>
  <si>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</si>
  <si>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</si>
  <si>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</si>
  <si>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</si>
  <si>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</si>
  <si>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</si>
  <si>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</si>
  <si>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</si>
  <si>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</si>
  <si>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</si>
  <si>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</si>
  <si>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</si>
  <si>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</si>
  <si>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</si>
  <si>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</si>
  <si>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</si>
  <si>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</si>
  <si>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</si>
  <si>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</si>
  <si>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</si>
  <si>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</si>
  <si>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</si>
  <si>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</si>
  <si>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</si>
  <si>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</si>
  <si>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</si>
  <si>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</si>
  <si>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</si>
  <si>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</si>
  <si>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</si>
  <si>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</si>
  <si>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</si>
  <si>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</si>
  <si>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</si>
  <si>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</si>
  <si>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</si>
  <si>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</si>
  <si>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</si>
  <si>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</si>
  <si>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</si>
  <si>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</si>
  <si>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</si>
  <si>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</si>
  <si>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</si>
  <si>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</si>
  <si>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</si>
  <si>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</si>
  <si>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</si>
  <si>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</si>
  <si>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</si>
  <si>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</si>
  <si>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</si>
  <si>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</si>
  <si>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</si>
  <si>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</si>
  <si>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</si>
  <si>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</si>
  <si>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</si>
  <si>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</si>
  <si>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</si>
  <si>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</si>
  <si>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</si>
  <si>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</si>
  <si>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</si>
  <si>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</si>
  <si>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</si>
  <si>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</si>
  <si>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</si>
  <si>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</si>
  <si>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</si>
  <si>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</si>
  <si>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</si>
  <si>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</si>
  <si>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</si>
  <si>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</si>
  <si>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</si>
  <si>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</si>
  <si>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</si>
  <si>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</si>
  <si>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</si>
  <si>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</si>
  <si>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</si>
  <si>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</si>
  <si>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</si>
  <si>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</si>
  <si>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</si>
  <si>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</si>
  <si>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</si>
  <si>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</si>
  <si>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</si>
  <si>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</si>
  <si>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</si>
  <si>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</si>
  <si>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</si>
  <si>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</si>
  <si>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</si>
  <si>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</si>
  <si>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</si>
  <si>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</si>
  <si>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</si>
  <si>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</si>
  <si>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</si>
  <si>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</si>
  <si>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</si>
  <si>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</si>
  <si>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</si>
  <si>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</si>
  <si>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</si>
  <si>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</si>
  <si>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</si>
  <si>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</si>
  <si>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</si>
  <si>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</si>
  <si>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</si>
  <si>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</si>
  <si>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</si>
  <si>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</si>
  <si>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</si>
  <si>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</si>
  <si>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</si>
  <si>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</si>
  <si>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</si>
  <si>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</si>
  <si>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</si>
  <si>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</si>
  <si>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</si>
  <si>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</si>
  <si>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</si>
  <si>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</si>
  <si>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</si>
  <si>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</si>
  <si>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</si>
  <si>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</si>
  <si>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</si>
  <si>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</si>
  <si>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</si>
  <si>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</si>
  <si>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</si>
  <si>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</si>
  <si>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</si>
  <si>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</si>
  <si>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</si>
  <si>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</si>
  <si>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</si>
  <si>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</si>
  <si>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</si>
  <si>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</si>
  <si>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</si>
  <si>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</si>
  <si>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</si>
  <si>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</si>
  <si>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</si>
  <si>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</si>
  <si>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</si>
  <si>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584-EP-18-MP-C-3 с предмет: "Извършване на изкопни и възстановителни работи на в КЕЦ Панагюрище от лицензионната територия на "Електроразпределение Юг" ЕАД"                                                                                                                                                                                                                                                               </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</si>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</sst>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3">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xf numFmtId="0" fontId="12" fillId="0" borderId="2" xfId="0" applyFont="1" applyBorder="1" applyAlignment="1">
      <alignmen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9" activePane="bottomLeft" state="frozen"/>
      <selection activeCell="K193" sqref="K193"/>
      <selection pane="bottomLeft" activeCell="H46" sqref="H46:J189"/>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73.4">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823</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202</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14</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6</v>
      </c>
      <c r="K60" s="60">
        <f t="shared" si="5"/>
        <v>0</v>
      </c>
    </row>
    <row r="61" spans="1:11" s="18" customFormat="1" ht="51">
      <c r="A61" s="19" t="s">
        <v>228</v>
      </c>
      <c r="B61" s="20" t="s">
        <v>204</v>
      </c>
      <c r="C61" s="21" t="s">
        <v>229</v>
      </c>
      <c r="D61" s="16" t="s">
        <v>230</v>
      </c>
      <c r="E61" s="16" t="s">
        <v>231</v>
      </c>
      <c r="F61" s="22"/>
      <c r="G61" s="23"/>
      <c r="H61" s="23">
        <f t="shared" si="4"/>
        <v>0</v>
      </c>
      <c r="I61" s="58">
        <v>32</v>
      </c>
      <c r="J61" s="59">
        <v>12</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51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53</v>
      </c>
      <c r="J65" s="21">
        <v>308</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1</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751</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254</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3</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28</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44</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39</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28</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577</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102"/>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2710</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81</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255</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43</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77</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2</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3752</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7</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15</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1</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473</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148</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5</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128</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310</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5</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7</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65</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42</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32</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87</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2</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1</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133</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203</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5</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87</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2</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1</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25</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7</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3</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2</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58</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22</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72</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11</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2</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75</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2</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39</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103</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3</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99</v>
      </c>
      <c r="K183" s="60">
        <f t="shared" si="38"/>
        <v>14850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59">
        <v>1191</v>
      </c>
      <c r="I186" s="58" t="s">
        <v>746</v>
      </c>
      <c r="J186" s="24">
        <v>1</v>
      </c>
      <c r="K186" s="60">
        <f>G186*H186*J186</f>
        <v>0</v>
      </c>
    </row>
    <row r="187" spans="1:16209" s="18" customFormat="1" ht="303.60000000000002">
      <c r="A187" s="51" t="s">
        <v>721</v>
      </c>
      <c r="B187" s="20" t="s">
        <v>716</v>
      </c>
      <c r="C187" s="54"/>
      <c r="D187" s="78" t="s">
        <v>722</v>
      </c>
      <c r="E187" s="78" t="s">
        <v>723</v>
      </c>
      <c r="F187" s="79" t="s">
        <v>724</v>
      </c>
      <c r="G187" s="80"/>
      <c r="H187" s="59">
        <v>1191</v>
      </c>
      <c r="I187" s="58" t="s">
        <v>746</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59">
        <v>1191</v>
      </c>
      <c r="I188" s="58" t="s">
        <v>746</v>
      </c>
      <c r="J188" s="24">
        <v>1</v>
      </c>
      <c r="K188" s="60">
        <f t="shared" si="41"/>
        <v>0</v>
      </c>
    </row>
    <row r="189" spans="1:16209" s="18" customFormat="1" ht="290.39999999999998">
      <c r="A189" s="51" t="s">
        <v>730</v>
      </c>
      <c r="B189" s="20" t="s">
        <v>716</v>
      </c>
      <c r="C189" s="21"/>
      <c r="D189" s="78" t="s">
        <v>731</v>
      </c>
      <c r="E189" s="78" t="s">
        <v>732</v>
      </c>
      <c r="F189" s="75" t="s">
        <v>733</v>
      </c>
      <c r="G189" s="81"/>
      <c r="H189" s="59">
        <v>1191</v>
      </c>
      <c r="I189" s="58" t="s">
        <v>746</v>
      </c>
      <c r="J189" s="24">
        <v>1</v>
      </c>
      <c r="K189" s="60">
        <f t="shared" si="41"/>
        <v>0</v>
      </c>
    </row>
    <row r="190" spans="1:16209" s="18" customFormat="1" ht="27" customHeight="1">
      <c r="A190" s="52"/>
      <c r="B190" s="82"/>
      <c r="C190" s="82"/>
      <c r="D190" s="52"/>
      <c r="E190" s="100" t="s">
        <v>743</v>
      </c>
      <c r="F190" s="100"/>
      <c r="G190" s="100"/>
      <c r="H190" s="100"/>
      <c r="I190" s="100"/>
      <c r="J190" s="101"/>
      <c r="K190" s="97">
        <f>SUM(K5:K189)</f>
        <v>14850</v>
      </c>
    </row>
    <row r="191" spans="1:16209" s="18" customFormat="1" ht="27.6" customHeight="1">
      <c r="A191" s="52"/>
      <c r="B191" s="82"/>
      <c r="C191" s="82"/>
      <c r="D191" s="52"/>
      <c r="E191" s="101" t="s">
        <v>734</v>
      </c>
      <c r="F191" s="101"/>
      <c r="G191" s="101"/>
      <c r="H191" s="101"/>
      <c r="I191" s="101"/>
      <c r="J191" s="101"/>
      <c r="K191" s="97">
        <f>K190</f>
        <v>14850</v>
      </c>
    </row>
    <row r="192" spans="1:16209" s="18" customFormat="1" ht="27.6" customHeight="1">
      <c r="A192" s="52"/>
      <c r="B192" s="82"/>
      <c r="C192" s="82"/>
      <c r="D192" s="52"/>
      <c r="E192" s="101" t="s">
        <v>735</v>
      </c>
      <c r="F192" s="101"/>
      <c r="G192" s="101"/>
      <c r="H192" s="101"/>
      <c r="I192" s="101"/>
      <c r="J192" s="101"/>
      <c r="K192" s="97">
        <f>K190</f>
        <v>14850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 customHeight="1">
      <c r="A193" s="52"/>
      <c r="B193" s="82"/>
      <c r="C193" s="82"/>
      <c r="D193" s="52"/>
      <c r="E193" s="101" t="s">
        <v>744</v>
      </c>
      <c r="F193" s="101"/>
      <c r="G193" s="101"/>
      <c r="H193" s="101"/>
      <c r="I193" s="101"/>
      <c r="J193" s="101"/>
      <c r="K193" s="97">
        <f>K190+K191+K192</f>
        <v>44550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2018-11-19T09:26:20Z</dcterms:modified>
</cp:coreProperties>
</file>