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1" l="1"/>
  <c r="K188" i="1"/>
  <c r="K187" i="1"/>
  <c r="K186" i="1"/>
  <c r="H185" i="1"/>
  <c r="K185" i="1" s="1"/>
  <c r="K183" i="1"/>
  <c r="H182" i="1"/>
  <c r="K182" i="1" s="1"/>
  <c r="H181" i="1"/>
  <c r="K181" i="1" s="1"/>
  <c r="H179" i="1"/>
  <c r="K179" i="1" s="1"/>
  <c r="H177" i="1"/>
  <c r="K177" i="1" s="1"/>
  <c r="H175" i="1"/>
  <c r="K175" i="1" s="1"/>
  <c r="H174" i="1"/>
  <c r="K174" i="1" s="1"/>
  <c r="H173" i="1"/>
  <c r="K173" i="1" s="1"/>
  <c r="H171" i="1"/>
  <c r="K171" i="1" s="1"/>
  <c r="H170" i="1"/>
  <c r="K170" i="1" s="1"/>
  <c r="H169" i="1"/>
  <c r="K169" i="1" s="1"/>
  <c r="K167" i="1"/>
  <c r="H167" i="1"/>
  <c r="K166" i="1"/>
  <c r="H166" i="1"/>
  <c r="K161" i="1"/>
  <c r="H161" i="1"/>
  <c r="H159" i="1"/>
  <c r="K159" i="1" s="1"/>
  <c r="H158" i="1"/>
  <c r="K158" i="1" s="1"/>
  <c r="H157" i="1"/>
  <c r="K157" i="1" s="1"/>
  <c r="H156" i="1"/>
  <c r="K156" i="1" s="1"/>
  <c r="H155" i="1"/>
  <c r="K155" i="1" s="1"/>
  <c r="H152" i="1"/>
  <c r="K152" i="1" s="1"/>
  <c r="H151" i="1"/>
  <c r="K151" i="1" s="1"/>
  <c r="H150" i="1"/>
  <c r="K150" i="1" s="1"/>
  <c r="K148" i="1"/>
  <c r="H148" i="1"/>
  <c r="K147" i="1"/>
  <c r="H147" i="1"/>
  <c r="K146" i="1"/>
  <c r="H146" i="1"/>
  <c r="K145" i="1"/>
  <c r="H145" i="1"/>
  <c r="K144" i="1"/>
  <c r="H144" i="1"/>
  <c r="K143" i="1"/>
  <c r="H143" i="1"/>
  <c r="K142" i="1"/>
  <c r="H142" i="1"/>
  <c r="K141" i="1"/>
  <c r="H141" i="1"/>
  <c r="K140" i="1"/>
  <c r="H140" i="1"/>
  <c r="K139" i="1"/>
  <c r="H139" i="1"/>
  <c r="H138" i="1"/>
  <c r="K138" i="1" s="1"/>
  <c r="H137" i="1"/>
  <c r="K137" i="1" s="1"/>
  <c r="H136" i="1"/>
  <c r="K136" i="1" s="1"/>
  <c r="H135" i="1"/>
  <c r="K135" i="1" s="1"/>
  <c r="H134" i="1"/>
  <c r="K134" i="1" s="1"/>
  <c r="H133" i="1"/>
  <c r="K133" i="1" s="1"/>
  <c r="H132" i="1"/>
  <c r="K132" i="1" s="1"/>
  <c r="H131" i="1"/>
  <c r="K131" i="1" s="1"/>
  <c r="H129" i="1"/>
  <c r="K129" i="1" s="1"/>
  <c r="H128" i="1"/>
  <c r="K128" i="1" s="1"/>
  <c r="H125" i="1"/>
  <c r="K125" i="1" s="1"/>
  <c r="H124" i="1"/>
  <c r="K124" i="1" s="1"/>
  <c r="H123" i="1"/>
  <c r="K123" i="1" s="1"/>
  <c r="H122" i="1"/>
  <c r="K122" i="1" s="1"/>
  <c r="H121" i="1"/>
  <c r="K121" i="1" s="1"/>
  <c r="H119" i="1"/>
  <c r="K119" i="1" s="1"/>
  <c r="H116" i="1"/>
  <c r="K116" i="1" s="1"/>
  <c r="H115" i="1"/>
  <c r="K115" i="1" s="1"/>
  <c r="H114" i="1"/>
  <c r="K114" i="1" s="1"/>
  <c r="H113" i="1"/>
  <c r="K113" i="1" s="1"/>
  <c r="H112" i="1"/>
  <c r="K112" i="1" s="1"/>
  <c r="H111" i="1"/>
  <c r="K111" i="1" s="1"/>
  <c r="H108" i="1"/>
  <c r="K108" i="1" s="1"/>
  <c r="H107" i="1"/>
  <c r="K107" i="1" s="1"/>
  <c r="H106" i="1"/>
  <c r="K106" i="1" s="1"/>
  <c r="H104" i="1"/>
  <c r="K104" i="1" s="1"/>
  <c r="H103" i="1"/>
  <c r="K103" i="1" s="1"/>
  <c r="H102" i="1"/>
  <c r="K102" i="1" s="1"/>
  <c r="H101" i="1"/>
  <c r="K101" i="1" s="1"/>
  <c r="H100" i="1"/>
  <c r="K100" i="1" s="1"/>
  <c r="H99" i="1"/>
  <c r="K99" i="1" s="1"/>
  <c r="H98" i="1"/>
  <c r="K98" i="1" s="1"/>
  <c r="K94" i="1"/>
  <c r="H94" i="1"/>
  <c r="K93" i="1"/>
  <c r="H93" i="1"/>
  <c r="H91" i="1"/>
  <c r="K91" i="1" s="1"/>
  <c r="H90" i="1"/>
  <c r="K90" i="1" s="1"/>
  <c r="H88" i="1"/>
  <c r="K88" i="1" s="1"/>
  <c r="H87" i="1"/>
  <c r="K87" i="1" s="1"/>
  <c r="H84" i="1"/>
  <c r="K84" i="1" s="1"/>
  <c r="H83" i="1"/>
  <c r="K83" i="1" s="1"/>
  <c r="H82" i="1"/>
  <c r="K82" i="1" s="1"/>
  <c r="H81" i="1"/>
  <c r="K81" i="1" s="1"/>
  <c r="H80" i="1"/>
  <c r="K80" i="1" s="1"/>
  <c r="H79" i="1"/>
  <c r="K79" i="1" s="1"/>
  <c r="H78" i="1"/>
  <c r="K78" i="1" s="1"/>
  <c r="H74" i="1"/>
  <c r="K74" i="1" s="1"/>
  <c r="H73" i="1"/>
  <c r="K73" i="1" s="1"/>
  <c r="H72" i="1"/>
  <c r="K72" i="1" s="1"/>
  <c r="H71" i="1"/>
  <c r="K71" i="1" s="1"/>
  <c r="H70" i="1"/>
  <c r="K70" i="1" s="1"/>
  <c r="H69" i="1"/>
  <c r="K69" i="1" s="1"/>
  <c r="H66" i="1"/>
  <c r="K66" i="1" s="1"/>
  <c r="H65" i="1"/>
  <c r="K65" i="1" s="1"/>
  <c r="H63" i="1"/>
  <c r="K63" i="1" s="1"/>
  <c r="H61" i="1"/>
  <c r="K61" i="1" s="1"/>
  <c r="H60" i="1"/>
  <c r="K60" i="1" s="1"/>
  <c r="H59" i="1"/>
  <c r="K59" i="1" s="1"/>
  <c r="H56" i="1"/>
  <c r="K56" i="1" s="1"/>
  <c r="H55" i="1"/>
  <c r="K55" i="1" s="1"/>
  <c r="H48" i="1"/>
  <c r="K48" i="1" s="1"/>
  <c r="H47" i="1"/>
  <c r="K47" i="1" s="1"/>
  <c r="H46" i="1"/>
  <c r="K46" i="1" s="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<sst xmlns="http://schemas.openxmlformats.org/spreadsheetml/2006/main" count="948" uniqueCount="746">
  <si>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</si>
  <si>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</si>
  <si>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</si>
  <si>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</si>
  <si>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</si>
  <si>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</si>
  <si>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</si>
  <si>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</si>
  <si>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</si>
  <si>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</si>
  <si>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</si>
  <si>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</si>
  <si>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</si>
  <si>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</si>
  <si>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</si>
  <si>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</si>
  <si>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</si>
  <si>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</si>
  <si>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</si>
  <si>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</si>
  <si>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</si>
  <si>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</si>
  <si>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</si>
  <si>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</si>
  <si>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</si>
  <si>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</si>
  <si>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</si>
  <si>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</si>
  <si>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</si>
  <si>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</si>
  <si>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</si>
  <si>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</si>
  <si>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</si>
  <si>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</si>
  <si>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</si>
  <si>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</si>
  <si>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</si>
  <si>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</si>
  <si>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</si>
  <si>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</si>
  <si>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</si>
  <si>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</si>
  <si>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</si>
  <si>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</si>
  <si>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</si>
  <si>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</si>
  <si>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</si>
  <si>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</si>
  <si>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</si>
  <si>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</si>
  <si>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</si>
  <si>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</si>
  <si>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</si>
  <si>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</si>
  <si>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</si>
  <si>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</si>
  <si>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</si>
  <si>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</si>
  <si>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</si>
  <si>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</si>
  <si>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</si>
  <si>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</si>
  <si>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</si>
  <si>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</si>
  <si>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</si>
  <si>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</si>
  <si>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</si>
  <si>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</si>
  <si>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</si>
  <si>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</si>
  <si>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</si>
  <si>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</si>
  <si>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</si>
  <si>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</si>
  <si>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</si>
  <si>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</si>
  <si>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</si>
  <si>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</si>
  <si>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</si>
  <si>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</si>
  <si>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</si>
  <si>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</si>
  <si>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</si>
  <si>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</si>
  <si>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</si>
  <si>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</si>
  <si>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</si>
  <si>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</si>
  <si>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</si>
  <si>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</si>
  <si>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</si>
  <si>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</si>
  <si>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</si>
  <si>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</si>
  <si>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</si>
  <si>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</si>
  <si>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</si>
  <si>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</si>
  <si>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</si>
  <si>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</si>
  <si>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</si>
  <si>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</si>
  <si>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</si>
  <si>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</si>
  <si>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</si>
  <si>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</si>
  <si>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</si>
  <si>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</si>
  <si>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</si>
  <si>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</si>
  <si>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</si>
  <si>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</si>
  <si>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</si>
  <si>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</si>
  <si>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</si>
  <si>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</si>
  <si>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</si>
  <si>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</si>
  <si>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</si>
  <si>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</si>
  <si>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</si>
  <si>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</si>
  <si>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</si>
  <si>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</si>
  <si>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</si>
  <si>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</si>
  <si>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</si>
  <si>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</si>
  <si>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</si>
  <si>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</si>
  <si>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</si>
  <si>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</si>
  <si>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</si>
  <si>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</si>
  <si>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</si>
  <si>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</si>
  <si>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</si>
  <si>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</si>
  <si>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</si>
  <si>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</si>
  <si>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</si>
  <si>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</si>
  <si>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</si>
  <si>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</si>
  <si>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</si>
  <si>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</si>
  <si>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</si>
  <si>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</si>
  <si>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</si>
  <si>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</si>
  <si>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</si>
  <si>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</si>
  <si>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</si>
  <si>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</si>
  <si>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</si>
  <si>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</si>
  <si>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</si>
  <si>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</si>
  <si>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</si>
  <si>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</si>
  <si>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</si>
  <si>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</si>
  <si>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</si>
  <si>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</si>
  <si>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</si>
  <si>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</si>
  <si>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</si>
  <si>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</si>
  <si>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</si>
  <si>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</si>
  <si>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</si>
  <si>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</si>
  <si>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</si>
  <si>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</si>
  <si>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</si>
  <si>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</si>
  <si>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</si>
  <si>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</si>
  <si>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</si>
  <si>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</si>
  <si>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</si>
  <si>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</si>
  <si>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</si>
  <si>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</si>
  <si>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</si>
  <si>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</si>
  <si>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</si>
  <si>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</si>
  <si>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</si>
  <si>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</si>
  <si>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</si>
  <si>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</si>
  <si>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</si>
  <si>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</si>
  <si>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</si>
  <si>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</si>
  <si>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</si>
  <si>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</si>
  <si>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</si>
  <si>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</si>
  <si>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</si>
  <si>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</si>
  <si>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</si>
  <si>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</si>
  <si>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</si>
  <si>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</si>
  <si>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</si>
  <si>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</si>
  <si>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</si>
  <si>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</si>
  <si>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</si>
  <si>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</si>
  <si>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</si>
  <si>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</si>
  <si>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</si>
  <si>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</si>
  <si>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</si>
  <si>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</si>
  <si>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</si>
  <si>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</si>
  <si>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</si>
  <si>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</si>
  <si>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</si>
  <si>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</si>
  <si>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</si>
  <si>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</si>
  <si>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</si>
  <si>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</si>
  <si>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</si>
  <si>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</si>
  <si>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</si>
  <si>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</si>
  <si>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</si>
  <si>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</si>
  <si>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</si>
  <si>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</si>
  <si>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</si>
  <si>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</si>
  <si>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</si>
  <si>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</si>
  <si>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</si>
  <si>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</si>
  <si>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</si>
  <si>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</si>
  <si>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</si>
  <si>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</si>
  <si>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</si>
  <si>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</si>
  <si>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</si>
  <si>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</si>
  <si>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</si>
  <si>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</si>
  <si>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</si>
  <si>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</si>
  <si>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</si>
  <si>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</si>
  <si>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</si>
  <si>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</si>
  <si>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</si>
  <si>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</si>
  <si>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</si>
  <si>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</si>
  <si>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</si>
  <si>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</si>
  <si>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</si>
  <si>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</si>
  <si>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</si>
  <si>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</si>
  <si>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</si>
  <si>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</si>
  <si>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</si>
  <si>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</si>
  <si>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</si>
  <si>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</si>
  <si>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</si>
  <si>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</si>
  <si>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</si>
  <si>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</si>
  <si>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</si>
  <si>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</si>
  <si>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</si>
  <si>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</si>
  <si>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</si>
  <si>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</si>
  <si>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</si>
  <si>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</si>
  <si>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</si>
  <si>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</si>
  <si>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</si>
  <si>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</si>
  <si>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</si>
  <si>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</si>
  <si>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</si>
  <si>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</si>
  <si>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</si>
  <si>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</si>
  <si>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</si>
  <si>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</si>
  <si>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</si>
  <si>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</si>
  <si>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</si>
  <si>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</si>
  <si>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</si>
  <si>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</si>
  <si>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</si>
  <si>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</si>
  <si>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</si>
  <si>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</si>
  <si>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</si>
  <si>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</si>
  <si>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</si>
  <si>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</si>
  <si>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</si>
  <si>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</si>
  <si>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</si>
  <si>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</si>
  <si>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</si>
  <si>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</si>
  <si>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</si>
  <si>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</si>
  <si>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</si>
  <si>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</si>
  <si>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</si>
  <si>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</si>
  <si>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</si>
  <si>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</si>
  <si>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</si>
  <si>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</si>
  <si>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</si>
  <si>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</si>
  <si>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</si>
  <si>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</si>
  <si>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</si>
  <si>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</si>
  <si>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</si>
  <si>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</si>
  <si>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</si>
  <si>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</si>
  <si>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</si>
  <si>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</si>
  <si>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</si>
  <si>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</si>
  <si>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</si>
  <si>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</si>
  <si>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</si>
  <si>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</si>
  <si>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</si>
  <si>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</si>
  <si>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</si>
  <si>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</si>
  <si>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</si>
  <si>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</si>
  <si>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</si>
  <si>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</si>
  <si>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</si>
  <si>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</si>
  <si>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</si>
  <si>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</si>
  <si>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</si>
  <si>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</si>
  <si>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</si>
  <si>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</si>
  <si>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</si>
  <si>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</si>
  <si>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</si>
  <si>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</si>
  <si>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</si>
  <si>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</si>
  <si>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</si>
  <si>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</si>
  <si>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</si>
  <si>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</si>
  <si>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</si>
  <si>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</si>
  <si>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</si>
  <si>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</si>
  <si>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</si>
  <si>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</si>
  <si>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</si>
  <si>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</si>
  <si>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</si>
  <si>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</si>
  <si>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</si>
  <si>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</si>
  <si>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</si>
  <si>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</si>
  <si>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</si>
  <si>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</si>
  <si>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</si>
  <si>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</si>
  <si>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</si>
  <si>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</si>
  <si>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</si>
  <si>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</si>
  <si>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</si>
  <si>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</si>
  <si>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</si>
  <si>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</si>
  <si>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</si>
  <si>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</si>
  <si>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</si>
  <si>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</si>
  <si>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</si>
  <si>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</si>
  <si>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</si>
  <si>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</si>
  <si>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</si>
  <si>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</si>
  <si>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</si>
  <si>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</si>
  <si>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</si>
  <si>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</si>
  <si>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</si>
  <si>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</si>
  <si>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</si>
  <si>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</si>
  <si>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</si>
  <si>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</si>
  <si>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</si>
  <si>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</si>
  <si>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</si>
  <si>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</si>
  <si>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</si>
  <si>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</si>
  <si>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</si>
  <si>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</si>
  <si>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</si>
  <si>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</si>
  <si>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</si>
  <si>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</si>
  <si>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</si>
  <si>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</si>
  <si>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</si>
  <si>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</si>
  <si>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</si>
  <si>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</si>
  <si>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</si>
  <si>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</si>
  <si>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</si>
  <si>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</si>
  <si>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</si>
  <si>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</si>
  <si>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</si>
  <si>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</si>
  <si>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</si>
  <si>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</si>
  <si>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</si>
  <si>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</si>
  <si>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</si>
  <si>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</si>
  <si>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</si>
  <si>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</si>
  <si>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</si>
  <si>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</si>
  <si>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</si>
  <si>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</si>
  <si>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</si>
  <si>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</si>
  <si>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</si>
  <si>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</si>
  <si>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</si>
  <si>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</si>
  <si>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</si>
  <si>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</si>
  <si>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</si>
  <si>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</si>
  <si>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</si>
  <si>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</si>
  <si>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</si>
  <si>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</si>
  <si>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</si>
  <si>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</si>
  <si>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</si>
  <si>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</si>
  <si>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</si>
  <si>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</si>
  <si>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</si>
  <si>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</si>
  <si>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</si>
  <si>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</si>
  <si>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</si>
  <si>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</si>
  <si>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</si>
  <si>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</si>
  <si>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</si>
  <si>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</si>
  <si>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</si>
  <si>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</si>
  <si>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</si>
  <si>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</si>
  <si>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</si>
  <si>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</si>
  <si>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</si>
  <si>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</si>
  <si>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</si>
  <si>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</si>
  <si>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</si>
  <si>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</si>
  <si>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</si>
  <si>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</si>
  <si>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</si>
  <si>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</si>
  <si>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</si>
  <si>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</si>
  <si>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</si>
  <si>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</si>
  <si>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</si>
  <si>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</si>
  <si>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</si>
  <si>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</si>
  <si>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</si>
  <si>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</si>
  <si>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</si>
  <si>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</si>
  <si>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</si>
  <si>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</si>
  <si>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</si>
  <si>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</si>
  <si>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</si>
  <si>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</si>
  <si>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</si>
  <si>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</si>
  <si>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</si>
  <si>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</si>
  <si>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</si>
  <si>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</si>
  <si>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</si>
  <si>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</si>
  <si>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</si>
  <si>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</si>
  <si>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</si>
  <si>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</si>
  <si>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</si>
  <si>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</si>
  <si>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</si>
  <si>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</si>
  <si>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</si>
  <si>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</si>
  <si>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</si>
  <si>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</si>
  <si>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</si>
  <si>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</si>
  <si>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</si>
  <si>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</si>
  <si>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</si>
  <si>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</si>
  <si>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</si>
  <si>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</si>
  <si>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</si>
  <si>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</si>
  <si>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</si>
  <si>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</si>
  <si>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</si>
  <si>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</si>
  <si>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</si>
  <si>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</si>
  <si>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</si>
  <si>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</si>
  <si>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</si>
  <si>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</si>
  <si>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</si>
  <si>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</si>
  <si>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</si>
  <si>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</si>
  <si>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</si>
  <si>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</si>
  <si>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</si>
  <si>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</si>
  <si>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</si>
  <si>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</si>
  <si>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</si>
  <si>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</si>
  <si>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</si>
  <si>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</si>
  <si>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</si>
  <si>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</si>
  <si>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</si>
  <si>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</si>
  <si>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</si>
  <si>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</si>
  <si>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</si>
  <si>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</si>
  <si>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</si>
  <si>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</si>
  <si>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</si>
  <si>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</si>
  <si>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</si>
  <si>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</si>
  <si>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</si>
  <si>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</si>
  <si>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</si>
  <si>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</si>
  <si>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</si>
  <si>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</si>
  <si>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</si>
  <si>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</si>
  <si>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</si>
  <si>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</si>
  <si>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</si>
  <si>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</si>
  <si>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</si>
  <si>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</si>
  <si>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</si>
  <si>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</si>
  <si>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</si>
  <si>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</si>
  <si>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</si>
  <si>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</si>
  <si>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</si>
  <si>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</si>
  <si>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</si>
  <si>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</si>
  <si>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</si>
  <si>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</si>
  <si>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</si>
  <si>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</si>
  <si>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</si>
  <si>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</si>
  <si>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</si>
  <si>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</si>
  <si>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</si>
  <si>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</si>
  <si>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</si>
  <si>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</si>
  <si>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</si>
  <si>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</si>
  <si>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</si>
  <si>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</si>
  <si>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</si>
  <si>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</si>
  <si>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</si>
  <si>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</si>
  <si>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</si>
  <si>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</si>
  <si>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</si>
  <si>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</si>
  <si>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</si>
  <si>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</si>
  <si>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</si>
  <si>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</si>
  <si>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</si>
  <si>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</si>
  <si>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</si>
  <si>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</si>
  <si>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</si>
  <si>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</si>
  <si>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</si>
  <si>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</si>
  <si>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</si>
  <si>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</si>
  <si>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</si>
  <si>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</si>
  <si>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</si>
  <si>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</si>
  <si>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</si>
  <si>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</si>
  <si>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</si>
  <si>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</si>
  <si>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</si>
  <si>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</si>
  <si>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</si>
  <si>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</si>
  <si>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</si>
  <si>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</si>
  <si>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</si>
  <si>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</si>
  <si>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</si>
  <si>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</si>
  <si>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</si>
  <si>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</si>
  <si>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</si>
  <si>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</si>
  <si>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</si>
  <si>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</si>
  <si>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</si>
  <si>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</si>
  <si>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</si>
  <si>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</si>
  <si>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</si>
  <si>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</si>
  <si>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</si>
  <si>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</si>
  <si>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</si>
  <si>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</si>
  <si>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</si>
  <si>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</si>
  <si>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</si>
  <si>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</si>
  <si>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</si>
  <si>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</si>
  <si>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</si>
  <si>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</si>
  <si>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</si>
  <si>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</si>
  <si>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</si>
  <si>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</si>
  <si>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</si>
  <si>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</si>
  <si>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</si>
  <si>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</si>
  <si>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</si>
  <si>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</si>
  <si>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</si>
  <si>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</si>
  <si>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</si>
  <si>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</si>
  <si>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</si>
  <si>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</si>
  <si>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</si>
  <si>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</si>
  <si>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</si>
  <si>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</si>
  <si>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</si>
  <si>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</si>
  <si>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</si>
  <si>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</si>
  <si>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</si>
  <si>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</si>
  <si>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</si>
  <si>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</si>
  <si>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</si>
  <si>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</si>
  <si>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</si>
  <si>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</si>
  <si>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</si>
  <si>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</si>
  <si>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</si>
  <si>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</si>
  <si>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</si>
  <si>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</si>
  <si>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</si>
  <si>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</si>
  <si>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</si>
  <si>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</si>
  <si>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</si>
  <si>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</si>
  <si>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</si>
  <si>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</si>
  <si>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</si>
  <si>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</si>
  <si>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</si>
  <si>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</si>
  <si>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</si>
  <si>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</si>
  <si>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</si>
  <si>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599-EP-18-MP-C-3 с предмет: "Извършване на изкопни и възстановителни работи на в КЕЦ Ямбол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</si>
</sst>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68" activePane="bottomLeft" state="frozen"/>
      <selection activeCell="K193" sqref="K193"/>
      <selection pane="bottomLeft" activeCell="I4" sqref="I4:J189"/>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9</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9</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720</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754</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40</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7</v>
      </c>
      <c r="K60" s="60">
        <f t="shared" si="5"/>
        <v>0</v>
      </c>
    </row>
    <row r="61" spans="1:11" s="18" customFormat="1" ht="56.25">
      <c r="A61" s="19" t="s">
        <v>228</v>
      </c>
      <c r="B61" s="20" t="s">
        <v>204</v>
      </c>
      <c r="C61" s="21" t="s">
        <v>229</v>
      </c>
      <c r="D61" s="16" t="s">
        <v>230</v>
      </c>
      <c r="E61" s="16" t="s">
        <v>231</v>
      </c>
      <c r="F61" s="22"/>
      <c r="G61" s="23"/>
      <c r="H61" s="23">
        <f t="shared" si="4"/>
        <v>0</v>
      </c>
      <c r="I61" s="58">
        <v>32</v>
      </c>
      <c r="J61" s="59">
        <v>26</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14</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155</v>
      </c>
      <c r="J65" s="21">
        <v>323</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1</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1224</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302</v>
      </c>
      <c r="K70" s="60">
        <f t="shared" si="9"/>
        <v>0</v>
      </c>
    </row>
    <row r="71" spans="1:11" s="18" customFormat="1" ht="33.75">
      <c r="A71" s="19" t="s">
        <v>266</v>
      </c>
      <c r="B71" s="20" t="s">
        <v>204</v>
      </c>
      <c r="C71" s="21" t="s">
        <v>267</v>
      </c>
      <c r="D71" s="16" t="s">
        <v>268</v>
      </c>
      <c r="E71" s="16" t="s">
        <v>269</v>
      </c>
      <c r="F71" s="22"/>
      <c r="G71" s="23"/>
      <c r="H71" s="23">
        <f t="shared" si="8"/>
        <v>0</v>
      </c>
      <c r="I71" s="58">
        <v>28</v>
      </c>
      <c r="J71" s="59">
        <v>9</v>
      </c>
      <c r="K71" s="60">
        <f t="shared" si="9"/>
        <v>0</v>
      </c>
    </row>
    <row r="72" spans="1:11" s="18" customFormat="1" ht="90">
      <c r="A72" s="19" t="s">
        <v>270</v>
      </c>
      <c r="B72" s="20" t="s">
        <v>204</v>
      </c>
      <c r="C72" s="21" t="s">
        <v>271</v>
      </c>
      <c r="D72" s="16" t="s">
        <v>272</v>
      </c>
      <c r="E72" s="16" t="s">
        <v>273</v>
      </c>
      <c r="F72" s="22"/>
      <c r="G72" s="23"/>
      <c r="H72" s="23">
        <f t="shared" si="8"/>
        <v>0</v>
      </c>
      <c r="I72" s="58">
        <v>30</v>
      </c>
      <c r="J72" s="59">
        <v>1</v>
      </c>
      <c r="K72" s="60">
        <f t="shared" si="9"/>
        <v>0</v>
      </c>
    </row>
    <row r="73" spans="1:11" s="18" customFormat="1" ht="33.75">
      <c r="A73" s="19" t="s">
        <v>274</v>
      </c>
      <c r="B73" s="20" t="s">
        <v>204</v>
      </c>
      <c r="C73" s="21" t="s">
        <v>275</v>
      </c>
      <c r="D73" s="16" t="s">
        <v>276</v>
      </c>
      <c r="E73" s="16" t="s">
        <v>277</v>
      </c>
      <c r="F73" s="22"/>
      <c r="G73" s="23"/>
      <c r="H73" s="23">
        <f t="shared" si="8"/>
        <v>0</v>
      </c>
      <c r="I73" s="58">
        <v>14</v>
      </c>
      <c r="J73" s="59">
        <v>1</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50</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11</v>
      </c>
      <c r="K79" s="60">
        <f t="shared" si="11"/>
        <v>0</v>
      </c>
    </row>
    <row r="80" spans="1:11" s="18" customFormat="1" ht="45">
      <c r="A80" s="19" t="s">
        <v>303</v>
      </c>
      <c r="B80" s="20" t="s">
        <v>295</v>
      </c>
      <c r="C80" s="21" t="s">
        <v>304</v>
      </c>
      <c r="D80" s="16" t="s">
        <v>305</v>
      </c>
      <c r="E80" s="16" t="s">
        <v>306</v>
      </c>
      <c r="F80" s="22"/>
      <c r="G80" s="23"/>
      <c r="H80" s="23">
        <f t="shared" si="10"/>
        <v>0</v>
      </c>
      <c r="I80" s="58">
        <v>8</v>
      </c>
      <c r="J80" s="59">
        <v>52</v>
      </c>
      <c r="K80" s="60">
        <f t="shared" si="11"/>
        <v>0</v>
      </c>
    </row>
    <row r="81" spans="1:11" s="18" customFormat="1" ht="45">
      <c r="A81" s="19" t="s">
        <v>307</v>
      </c>
      <c r="B81" s="20" t="s">
        <v>295</v>
      </c>
      <c r="C81" s="21" t="s">
        <v>308</v>
      </c>
      <c r="D81" s="16" t="s">
        <v>309</v>
      </c>
      <c r="E81" s="16" t="s">
        <v>310</v>
      </c>
      <c r="F81" s="22"/>
      <c r="G81" s="23"/>
      <c r="H81" s="23">
        <f t="shared" si="10"/>
        <v>0</v>
      </c>
      <c r="I81" s="58">
        <v>13</v>
      </c>
      <c r="J81" s="59">
        <v>82</v>
      </c>
      <c r="K81" s="60">
        <f t="shared" si="11"/>
        <v>0</v>
      </c>
    </row>
    <row r="82" spans="1:11" s="18" customFormat="1" ht="22.5">
      <c r="A82" s="19" t="s">
        <v>311</v>
      </c>
      <c r="B82" s="20" t="s">
        <v>295</v>
      </c>
      <c r="C82" s="21" t="s">
        <v>312</v>
      </c>
      <c r="D82" s="16" t="s">
        <v>313</v>
      </c>
      <c r="E82" s="16" t="s">
        <v>314</v>
      </c>
      <c r="F82" s="22"/>
      <c r="G82" s="23"/>
      <c r="H82" s="23">
        <f t="shared" si="10"/>
        <v>0</v>
      </c>
      <c r="I82" s="58">
        <v>7</v>
      </c>
      <c r="J82" s="59">
        <v>1</v>
      </c>
      <c r="K82" s="60">
        <f t="shared" si="11"/>
        <v>0</v>
      </c>
    </row>
    <row r="83" spans="1:11" s="18" customFormat="1" ht="22.5">
      <c r="A83" s="19" t="s">
        <v>315</v>
      </c>
      <c r="B83" s="20" t="s">
        <v>295</v>
      </c>
      <c r="C83" s="21" t="s">
        <v>316</v>
      </c>
      <c r="D83" s="16" t="s">
        <v>317</v>
      </c>
      <c r="E83" s="16" t="s">
        <v>318</v>
      </c>
      <c r="F83" s="22"/>
      <c r="G83" s="23"/>
      <c r="H83" s="23">
        <f t="shared" si="10"/>
        <v>0</v>
      </c>
      <c r="I83" s="58">
        <v>12</v>
      </c>
      <c r="J83" s="59">
        <v>1</v>
      </c>
      <c r="K83" s="60">
        <f t="shared" si="11"/>
        <v>0</v>
      </c>
    </row>
    <row r="84" spans="1:11" s="18" customFormat="1" ht="90">
      <c r="A84" s="19" t="s">
        <v>319</v>
      </c>
      <c r="B84" s="20" t="s">
        <v>295</v>
      </c>
      <c r="C84" s="21" t="s">
        <v>320</v>
      </c>
      <c r="D84" s="21" t="s">
        <v>321</v>
      </c>
      <c r="E84" s="21" t="s">
        <v>322</v>
      </c>
      <c r="F84" s="22"/>
      <c r="G84" s="23"/>
      <c r="H84" s="23">
        <f>F84+G84</f>
        <v>0</v>
      </c>
      <c r="I84" s="58">
        <v>24</v>
      </c>
      <c r="J84" s="59">
        <v>270</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3050</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106</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143</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30</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68</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20</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3213</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53</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11</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14</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849</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131</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19</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43</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46</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222</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17</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14</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19</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58</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67</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18</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4</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189</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19</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67</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18</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4</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10</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1</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4</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159</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1</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54</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42</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2</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73</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1</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115</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2</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32</v>
      </c>
      <c r="K183" s="60">
        <f t="shared" si="38"/>
        <v>4800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326.25">
      <c r="A186" s="51" t="s">
        <v>715</v>
      </c>
      <c r="B186" s="20" t="s">
        <v>716</v>
      </c>
      <c r="C186" s="54" t="s">
        <v>717</v>
      </c>
      <c r="D186" s="78" t="s">
        <v>718</v>
      </c>
      <c r="E186" s="78" t="s">
        <v>719</v>
      </c>
      <c r="F186" s="79" t="s">
        <v>720</v>
      </c>
      <c r="G186" s="80"/>
      <c r="H186" s="24">
        <v>3107</v>
      </c>
      <c r="I186" s="58">
        <v>0</v>
      </c>
      <c r="J186" s="24">
        <v>1</v>
      </c>
      <c r="K186" s="60">
        <f>G186*H186*J186</f>
        <v>0</v>
      </c>
    </row>
    <row r="187" spans="1:16209" s="18" customFormat="1" ht="293.25">
      <c r="A187" s="51" t="s">
        <v>721</v>
      </c>
      <c r="B187" s="20" t="s">
        <v>716</v>
      </c>
      <c r="C187" s="54"/>
      <c r="D187" s="78" t="s">
        <v>722</v>
      </c>
      <c r="E187" s="78" t="s">
        <v>723</v>
      </c>
      <c r="F187" s="79" t="s">
        <v>724</v>
      </c>
      <c r="G187" s="80"/>
      <c r="H187" s="24">
        <v>3107</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3107</v>
      </c>
      <c r="I188" s="58">
        <v>0</v>
      </c>
      <c r="J188" s="24">
        <v>1</v>
      </c>
      <c r="K188" s="60">
        <f t="shared" si="41"/>
        <v>0</v>
      </c>
    </row>
    <row r="189" spans="1:16209" s="18" customFormat="1" ht="292.5">
      <c r="A189" s="51" t="s">
        <v>730</v>
      </c>
      <c r="B189" s="20" t="s">
        <v>716</v>
      </c>
      <c r="C189" s="21"/>
      <c r="D189" s="78" t="s">
        <v>731</v>
      </c>
      <c r="E189" s="78" t="s">
        <v>732</v>
      </c>
      <c r="F189" s="75" t="s">
        <v>733</v>
      </c>
      <c r="G189" s="81"/>
      <c r="H189" s="24">
        <v>3107</v>
      </c>
      <c r="I189" s="58">
        <v>0</v>
      </c>
      <c r="J189" s="24">
        <v>1</v>
      </c>
      <c r="K189" s="60">
        <f t="shared" si="41"/>
        <v>0</v>
      </c>
    </row>
    <row r="190" spans="1:16209" s="18" customFormat="1" ht="13.15" customHeight="1">
      <c r="A190" s="52"/>
      <c r="B190" s="82"/>
      <c r="C190" s="82"/>
      <c r="D190" s="52"/>
      <c r="E190" s="100" t="s">
        <v>742</v>
      </c>
      <c r="F190" s="100"/>
      <c r="G190" s="100"/>
      <c r="H190" s="100"/>
      <c r="I190" s="100"/>
      <c r="J190" s="101"/>
      <c r="K190" s="97">
        <f>SUM(K5:K189)</f>
        <v>4800</v>
      </c>
    </row>
    <row r="191" spans="1:16209" s="18" customFormat="1" ht="13.15" customHeight="1">
      <c r="A191" s="52"/>
      <c r="B191" s="82"/>
      <c r="C191" s="82"/>
      <c r="D191" s="52"/>
      <c r="E191" s="101" t="s">
        <v>734</v>
      </c>
      <c r="F191" s="101"/>
      <c r="G191" s="101"/>
      <c r="H191" s="101"/>
      <c r="I191" s="101"/>
      <c r="J191" s="101"/>
      <c r="K191" s="97">
        <f>K190</f>
        <v>4800</v>
      </c>
    </row>
    <row r="192" spans="1:16209" s="18" customFormat="1" ht="13.15" customHeight="1">
      <c r="A192" s="52"/>
      <c r="B192" s="82"/>
      <c r="C192" s="82"/>
      <c r="D192" s="52"/>
      <c r="E192" s="101" t="s">
        <v>735</v>
      </c>
      <c r="F192" s="101"/>
      <c r="G192" s="101"/>
      <c r="H192" s="101"/>
      <c r="I192" s="101"/>
      <c r="J192" s="101"/>
      <c r="K192" s="97">
        <f>K190</f>
        <v>4800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12.75">
      <c r="A193" s="52"/>
      <c r="B193" s="82"/>
      <c r="C193" s="82"/>
      <c r="D193" s="52"/>
      <c r="E193" s="101" t="s">
        <v>743</v>
      </c>
      <c r="F193" s="101"/>
      <c r="G193" s="101"/>
      <c r="H193" s="101"/>
      <c r="I193" s="101"/>
      <c r="J193" s="101"/>
      <c r="K193" s="97">
        <f>K190+K191+K192</f>
        <v>14400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2018-11-23T12:38:13Z</dcterms:modified>
</cp:coreProperties>
</file>