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1" i="1" s="1"/>
  <c r="K193" i="1" s="1"/>
  <c r="K192" i="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<sst xmlns="http://schemas.openxmlformats.org/spreadsheetml/2006/main" count="948" uniqueCount="746">
  <si>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</si>
  <si>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</si>
  <si>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</si>
  <si>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</si>
  <si>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</si>
  <si>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</si>
  <si>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</si>
  <si>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</si>
  <si>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</si>
  <si>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</si>
  <si>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</si>
  <si>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</si>
  <si>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</si>
  <si>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</si>
  <si>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</si>
  <si>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</si>
  <si>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</si>
  <si>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</si>
  <si>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</si>
  <si>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</si>
  <si>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</si>
  <si>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</si>
  <si>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</si>
  <si>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</si>
  <si>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</si>
  <si>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</si>
  <si>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</si>
  <si>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</si>
  <si>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</si>
  <si>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</si>
  <si>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</si>
  <si>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</si>
  <si>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</si>
  <si>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</si>
  <si>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</si>
  <si>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</si>
  <si>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</si>
  <si>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</si>
  <si>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</si>
  <si>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</si>
  <si>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</si>
  <si>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</si>
  <si>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</si>
  <si>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</si>
  <si>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</si>
  <si>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</si>
  <si>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</si>
  <si>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</si>
  <si>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</si>
  <si>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</si>
  <si>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</si>
  <si>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</si>
  <si>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</si>
  <si>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</si>
  <si>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</si>
  <si>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</si>
  <si>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</si>
  <si>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</si>
  <si>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</si>
  <si>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</si>
  <si>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</si>
  <si>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</si>
  <si>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</si>
  <si>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</si>
  <si>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</si>
  <si>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</si>
  <si>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</si>
  <si>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</si>
  <si>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</si>
  <si>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</si>
  <si>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</si>
  <si>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</si>
  <si>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</si>
  <si>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</si>
  <si>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</si>
  <si>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</si>
  <si>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</si>
  <si>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</si>
  <si>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</si>
  <si>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</si>
  <si>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</si>
  <si>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</si>
  <si>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</si>
  <si>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</si>
  <si>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</si>
  <si>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</si>
  <si>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</si>
  <si>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</si>
  <si>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</si>
  <si>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</si>
  <si>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</si>
  <si>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</si>
  <si>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</si>
  <si>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</si>
  <si>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</si>
  <si>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</si>
  <si>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</si>
  <si>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</si>
  <si>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</si>
  <si>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</si>
  <si>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</si>
  <si>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</si>
  <si>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</si>
  <si>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</si>
  <si>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</si>
  <si>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</si>
  <si>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</si>
  <si>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</si>
  <si>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</si>
  <si>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</si>
  <si>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</si>
  <si>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</si>
  <si>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</si>
  <si>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</si>
  <si>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</si>
  <si>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</si>
  <si>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</si>
  <si>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</si>
  <si>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</si>
  <si>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</si>
  <si>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</si>
  <si>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</si>
  <si>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</si>
  <si>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</si>
  <si>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</si>
  <si>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</si>
  <si>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</si>
  <si>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</si>
  <si>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</si>
  <si>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</si>
  <si>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</si>
  <si>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</si>
  <si>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</si>
  <si>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</si>
  <si>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</si>
  <si>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</si>
  <si>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</si>
  <si>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</si>
  <si>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</si>
  <si>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</si>
  <si>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</si>
  <si>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</si>
  <si>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</si>
  <si>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</si>
  <si>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</si>
  <si>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</si>
  <si>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</si>
  <si>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</si>
  <si>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</si>
  <si>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</si>
  <si>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</si>
  <si>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</si>
  <si>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</si>
  <si>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</si>
  <si>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</si>
  <si>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</si>
  <si>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</si>
  <si>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</si>
  <si>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</si>
  <si>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</si>
  <si>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</si>
  <si>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</si>
  <si>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</si>
  <si>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</si>
  <si>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</si>
  <si>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</si>
  <si>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</si>
  <si>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</si>
  <si>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</si>
  <si>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</si>
  <si>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</si>
  <si>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</si>
  <si>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</si>
  <si>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</si>
  <si>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</si>
  <si>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</si>
  <si>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</si>
  <si>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</si>
  <si>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</si>
  <si>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</si>
  <si>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</si>
  <si>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</si>
  <si>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</si>
  <si>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</si>
  <si>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</si>
  <si>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</si>
  <si>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</si>
  <si>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</si>
  <si>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</si>
  <si>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</si>
  <si>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</si>
  <si>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</si>
  <si>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</si>
  <si>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</si>
  <si>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</si>
  <si>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</si>
  <si>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</si>
  <si>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</si>
  <si>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</si>
  <si>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</si>
  <si>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</si>
  <si>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</si>
  <si>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</si>
  <si>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</si>
  <si>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</si>
  <si>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</si>
  <si>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</si>
  <si>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</si>
  <si>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</si>
  <si>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</si>
  <si>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</si>
  <si>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</si>
  <si>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</si>
  <si>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</si>
  <si>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</si>
  <si>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</si>
  <si>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</si>
  <si>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</si>
  <si>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</si>
  <si>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</si>
  <si>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</si>
  <si>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</si>
  <si>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</si>
  <si>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</si>
  <si>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</si>
  <si>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</si>
  <si>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</si>
  <si>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</si>
  <si>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</si>
  <si>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</si>
  <si>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</si>
  <si>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</si>
  <si>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</si>
  <si>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</si>
  <si>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</si>
  <si>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</si>
  <si>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</si>
  <si>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</si>
  <si>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</si>
  <si>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</si>
  <si>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</si>
  <si>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</si>
  <si>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</si>
  <si>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</si>
  <si>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</si>
  <si>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</si>
  <si>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</si>
  <si>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</si>
  <si>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</si>
  <si>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</si>
  <si>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</si>
  <si>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</si>
  <si>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</si>
  <si>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</si>
  <si>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</si>
  <si>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</si>
  <si>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</si>
  <si>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</si>
  <si>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</si>
  <si>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</si>
  <si>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</si>
  <si>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</si>
  <si>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</si>
  <si>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</si>
  <si>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</si>
  <si>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</si>
  <si>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</si>
  <si>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</si>
  <si>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</si>
  <si>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</si>
  <si>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</si>
  <si>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</si>
  <si>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</si>
  <si>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</si>
  <si>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</si>
  <si>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</si>
  <si>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</si>
  <si>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</si>
  <si>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</si>
  <si>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</si>
  <si>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</si>
  <si>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</si>
  <si>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</si>
  <si>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</si>
  <si>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</si>
  <si>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</si>
  <si>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</si>
  <si>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</si>
  <si>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</si>
  <si>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</si>
  <si>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</si>
  <si>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</si>
  <si>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</si>
  <si>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</si>
  <si>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</si>
  <si>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</si>
  <si>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</si>
  <si>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</si>
  <si>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</si>
  <si>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</si>
  <si>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</si>
  <si>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</si>
  <si>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</si>
  <si>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</si>
  <si>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</si>
  <si>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</si>
  <si>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</si>
  <si>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</si>
  <si>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</si>
  <si>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</si>
  <si>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</si>
  <si>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</si>
  <si>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</si>
  <si>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</si>
  <si>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</si>
  <si>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</si>
  <si>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</si>
  <si>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</si>
  <si>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</si>
  <si>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</si>
  <si>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</si>
  <si>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</si>
  <si>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</si>
  <si>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</si>
  <si>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</si>
  <si>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</si>
  <si>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</si>
  <si>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</si>
  <si>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</si>
  <si>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</si>
  <si>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</si>
  <si>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</si>
  <si>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</si>
  <si>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</si>
  <si>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</si>
  <si>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</si>
  <si>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</si>
  <si>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</si>
  <si>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</si>
  <si>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</si>
  <si>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</si>
  <si>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</si>
  <si>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</si>
  <si>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</si>
  <si>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</si>
  <si>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</si>
  <si>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</si>
  <si>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</si>
  <si>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</si>
  <si>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</si>
  <si>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</si>
  <si>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</si>
  <si>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</si>
  <si>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</si>
  <si>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</si>
  <si>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</si>
  <si>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</si>
  <si>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</si>
  <si>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</si>
  <si>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</si>
  <si>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</si>
  <si>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</si>
  <si>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</si>
  <si>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</si>
  <si>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</si>
  <si>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</si>
  <si>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</si>
  <si>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</si>
  <si>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</si>
  <si>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</si>
  <si>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</si>
  <si>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</si>
  <si>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</si>
  <si>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</si>
  <si>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</si>
  <si>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</si>
  <si>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</si>
  <si>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</si>
  <si>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</si>
  <si>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</si>
  <si>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</si>
  <si>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</si>
  <si>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</si>
  <si>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</si>
  <si>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</si>
  <si>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</si>
  <si>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</si>
  <si>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</si>
  <si>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</si>
  <si>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</si>
  <si>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</si>
  <si>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</si>
  <si>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</si>
  <si>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</si>
  <si>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</si>
  <si>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</si>
  <si>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</si>
  <si>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</si>
  <si>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</si>
  <si>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</si>
  <si>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</si>
  <si>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</si>
  <si>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</si>
  <si>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</si>
  <si>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</si>
  <si>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</si>
  <si>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</si>
  <si>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</si>
  <si>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</si>
  <si>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</si>
  <si>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</si>
  <si>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</si>
  <si>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</si>
  <si>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</si>
  <si>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</si>
  <si>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</si>
  <si>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</si>
  <si>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</si>
  <si>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</si>
  <si>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</si>
  <si>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</si>
  <si>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</si>
  <si>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</si>
  <si>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</si>
  <si>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</si>
  <si>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</si>
  <si>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</si>
  <si>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</si>
  <si>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</si>
  <si>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</si>
  <si>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</si>
  <si>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</si>
  <si>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</si>
  <si>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</si>
  <si>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</si>
  <si>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</si>
  <si>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</si>
  <si>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</si>
  <si>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</si>
  <si>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</si>
  <si>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</si>
  <si>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</si>
  <si>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</si>
  <si>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</si>
  <si>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</si>
  <si>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</si>
  <si>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</si>
  <si>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</si>
  <si>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</si>
  <si>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</si>
  <si>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</si>
  <si>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</si>
  <si>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</si>
  <si>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</si>
  <si>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</si>
  <si>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</si>
  <si>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</si>
  <si>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</si>
  <si>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</si>
  <si>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</si>
  <si>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</si>
  <si>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</si>
  <si>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</si>
  <si>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</si>
  <si>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</si>
  <si>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</si>
  <si>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</si>
  <si>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</si>
  <si>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</si>
  <si>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</si>
  <si>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</si>
  <si>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</si>
  <si>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</si>
  <si>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</si>
  <si>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</si>
  <si>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</si>
  <si>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</si>
  <si>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</si>
  <si>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</si>
  <si>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</si>
  <si>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</si>
  <si>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</si>
  <si>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</si>
  <si>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</si>
  <si>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</si>
  <si>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</si>
  <si>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</si>
  <si>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</si>
  <si>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</si>
  <si>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</si>
  <si>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</si>
  <si>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</si>
  <si>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</si>
  <si>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</si>
  <si>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</si>
  <si>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</si>
  <si>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</si>
  <si>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</si>
  <si>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</si>
  <si>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</si>
  <si>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</si>
  <si>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</si>
  <si>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</si>
  <si>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</si>
  <si>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</si>
  <si>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</si>
  <si>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</si>
  <si>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</si>
  <si>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</si>
  <si>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</si>
  <si>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</si>
  <si>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</si>
  <si>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</si>
  <si>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</si>
  <si>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</si>
  <si>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</si>
  <si>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</si>
  <si>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</si>
  <si>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</si>
  <si>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</si>
  <si>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</si>
  <si>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</si>
  <si>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</si>
  <si>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</si>
  <si>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</si>
  <si>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</si>
  <si>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</si>
  <si>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</si>
  <si>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</si>
  <si>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</si>
  <si>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</si>
  <si>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</si>
  <si>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</si>
  <si>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</si>
  <si>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</si>
  <si>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</si>
  <si>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</si>
  <si>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</si>
  <si>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</si>
  <si>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</si>
  <si>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</si>
  <si>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</si>
  <si>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</si>
  <si>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</si>
  <si>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</si>
  <si>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</si>
  <si>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</si>
  <si>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</si>
  <si>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</si>
  <si>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</si>
  <si>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</si>
  <si>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</si>
  <si>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</si>
  <si>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</si>
  <si>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</si>
  <si>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</si>
  <si>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</si>
  <si>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</si>
  <si>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</si>
  <si>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</si>
  <si>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</si>
  <si>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</si>
  <si>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</si>
  <si>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</si>
  <si>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</si>
  <si>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</si>
  <si>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</si>
  <si>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</si>
  <si>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</si>
  <si>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</si>
  <si>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</si>
  <si>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</si>
  <si>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</si>
  <si>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</si>
  <si>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</si>
  <si>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</si>
  <si>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</si>
  <si>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</si>
  <si>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</si>
  <si>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</si>
  <si>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</si>
  <si>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</si>
  <si>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</si>
  <si>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</si>
  <si>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</si>
  <si>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</si>
  <si>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</si>
  <si>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</si>
  <si>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</si>
  <si>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</si>
  <si>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</si>
  <si>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</si>
  <si>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</si>
  <si>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</si>
  <si>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</si>
  <si>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</si>
  <si>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</si>
  <si>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</si>
  <si>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</si>
  <si>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</si>
  <si>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</si>
  <si>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</si>
  <si>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</si>
  <si>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</si>
  <si>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</si>
  <si>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</si>
  <si>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</si>
  <si>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</si>
  <si>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</si>
  <si>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</si>
  <si>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</si>
  <si>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</si>
  <si>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</si>
  <si>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</si>
  <si>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</si>
  <si>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</si>
  <si>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</si>
  <si>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</si>
  <si>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</si>
  <si>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</si>
  <si>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</si>
  <si>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</si>
  <si>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</si>
  <si>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</si>
  <si>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</si>
  <si>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</si>
  <si>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</si>
  <si>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</si>
  <si>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</si>
  <si>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</si>
  <si>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</si>
  <si>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</si>
  <si>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</si>
  <si>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</si>
  <si>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</si>
  <si>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</si>
  <si>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</si>
  <si>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</si>
  <si>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</si>
  <si>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</si>
  <si>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</si>
  <si>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</si>
  <si>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</si>
  <si>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</si>
  <si>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</si>
  <si>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</si>
  <si>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</si>
  <si>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</si>
  <si>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</si>
  <si>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</si>
  <si>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</si>
  <si>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</si>
  <si>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</si>
  <si>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</si>
  <si>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</si>
  <si>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</si>
  <si>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</si>
  <si>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</si>
  <si>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</si>
  <si>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</si>
  <si>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</si>
  <si>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</si>
  <si>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</si>
  <si>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</si>
  <si>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</si>
  <si>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</si>
  <si>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</si>
  <si>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</si>
  <si>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</si>
  <si>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</si>
  <si>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</si>
  <si>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</si>
  <si>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</si>
  <si>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</si>
  <si>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</si>
  <si>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</si>
  <si>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</si>
  <si>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</si>
  <si>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</si>
  <si>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</si>
  <si>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</si>
  <si>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</si>
  <si>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</si>
  <si>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</si>
  <si>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</si>
  <si>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</si>
  <si>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</si>
  <si>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</si>
  <si>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</si>
  <si>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</si>
  <si>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</si>
  <si>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</si>
  <si>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</si>
  <si>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</si>
  <si>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</si>
  <si>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</si>
  <si>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</si>
  <si>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</si>
  <si>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</si>
  <si>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</si>
  <si>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</si>
  <si>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</si>
  <si>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</si>
  <si>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</si>
  <si>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</si>
  <si>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</si>
  <si>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</si>
  <si>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</si>
  <si>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</si>
  <si>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</si>
  <si>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</si>
  <si>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</si>
  <si>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</si>
  <si>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</si>
  <si>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</si>
  <si>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</si>
  <si>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</si>
  <si>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</si>
  <si>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</si>
  <si>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</si>
  <si>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</si>
  <si>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</si>
  <si>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</si>
  <si>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</si>
  <si>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</si>
  <si>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</si>
  <si>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</si>
  <si>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</si>
  <si>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</si>
  <si>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</si>
  <si>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</si>
  <si>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</si>
  <si>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</si>
  <si>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</si>
  <si>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</si>
  <si>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</si>
  <si>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</si>
  <si>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</si>
  <si>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</si>
  <si>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</si>
  <si>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</si>
  <si>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</si>
  <si>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</si>
  <si>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</si>
  <si>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</si>
  <si>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595-EP-18-MP-C-3 с предмет: "Извършване на изкопни и възстановителни работи на в КЕЦ Стара Загора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</si>
</sst>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187" activePane="bottomLeft" state="frozen"/>
      <selection activeCell="K193" sqref="K193"/>
      <selection pane="bottomLeft" activeCell="H187" sqref="H187"/>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3.6">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73.4">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93.8">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81.599999999999994">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102">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12</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12</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1666</v>
      </c>
      <c r="K55" s="60">
        <f t="shared" ref="K55:K56" si="3">H55*J55</f>
        <v>0</v>
      </c>
    </row>
    <row r="56" spans="1:11" s="18" customFormat="1" ht="81.599999999999994">
      <c r="A56" s="19" t="s">
        <v>208</v>
      </c>
      <c r="B56" s="20" t="s">
        <v>204</v>
      </c>
      <c r="C56" s="21" t="s">
        <v>209</v>
      </c>
      <c r="D56" s="16" t="s">
        <v>210</v>
      </c>
      <c r="E56" s="16" t="s">
        <v>211</v>
      </c>
      <c r="F56" s="22"/>
      <c r="G56" s="23"/>
      <c r="H56" s="23">
        <f t="shared" si="2"/>
        <v>0</v>
      </c>
      <c r="I56" s="58">
        <v>35</v>
      </c>
      <c r="J56" s="59">
        <v>338</v>
      </c>
      <c r="K56" s="60">
        <f t="shared" si="3"/>
        <v>0</v>
      </c>
    </row>
    <row r="57" spans="1:11" s="18" customFormat="1" ht="71.400000000000006">
      <c r="A57" s="19" t="s">
        <v>212</v>
      </c>
      <c r="B57" s="20"/>
      <c r="C57" s="21" t="s">
        <v>213</v>
      </c>
      <c r="D57" s="16" t="s">
        <v>214</v>
      </c>
      <c r="E57" s="16" t="s">
        <v>215</v>
      </c>
      <c r="F57" s="22"/>
      <c r="G57" s="23"/>
      <c r="H57" s="23"/>
      <c r="I57" s="54"/>
      <c r="J57" s="59"/>
      <c r="K57" s="15" t="s">
        <v>14</v>
      </c>
    </row>
    <row r="58" spans="1:11" s="18" customFormat="1" ht="102">
      <c r="A58" s="19" t="s">
        <v>216</v>
      </c>
      <c r="B58" s="20"/>
      <c r="C58" s="21" t="s">
        <v>217</v>
      </c>
      <c r="D58" s="21" t="s">
        <v>218</v>
      </c>
      <c r="E58" s="21" t="s">
        <v>219</v>
      </c>
      <c r="F58" s="22"/>
      <c r="G58" s="23"/>
      <c r="H58" s="23"/>
      <c r="I58" s="54"/>
      <c r="J58" s="59"/>
      <c r="K58" s="15" t="s">
        <v>14</v>
      </c>
    </row>
    <row r="59" spans="1:11" s="18" customFormat="1" ht="102">
      <c r="A59" s="19" t="s">
        <v>220</v>
      </c>
      <c r="B59" s="20" t="s">
        <v>204</v>
      </c>
      <c r="C59" s="21" t="s">
        <v>221</v>
      </c>
      <c r="D59" s="16" t="s">
        <v>222</v>
      </c>
      <c r="E59" s="16" t="s">
        <v>223</v>
      </c>
      <c r="F59" s="22"/>
      <c r="G59" s="23"/>
      <c r="H59" s="23">
        <f t="shared" ref="H59:H61" si="4">F59+G59</f>
        <v>0</v>
      </c>
      <c r="I59" s="58">
        <v>25</v>
      </c>
      <c r="J59" s="59">
        <v>96</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79</v>
      </c>
      <c r="K60" s="60">
        <f t="shared" si="5"/>
        <v>0</v>
      </c>
    </row>
    <row r="61" spans="1:11" s="18" customFormat="1" ht="51">
      <c r="A61" s="19" t="s">
        <v>228</v>
      </c>
      <c r="B61" s="20" t="s">
        <v>204</v>
      </c>
      <c r="C61" s="21" t="s">
        <v>229</v>
      </c>
      <c r="D61" s="16" t="s">
        <v>230</v>
      </c>
      <c r="E61" s="16" t="s">
        <v>231</v>
      </c>
      <c r="F61" s="22"/>
      <c r="G61" s="23"/>
      <c r="H61" s="23">
        <f t="shared" si="4"/>
        <v>0</v>
      </c>
      <c r="I61" s="58">
        <v>32</v>
      </c>
      <c r="J61" s="59">
        <v>9</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452</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65</v>
      </c>
      <c r="J65" s="21">
        <v>608</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1</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63.19999999999999">
      <c r="A69" s="19" t="s">
        <v>258</v>
      </c>
      <c r="B69" s="47" t="s">
        <v>204</v>
      </c>
      <c r="C69" s="38" t="s">
        <v>259</v>
      </c>
      <c r="D69" s="48" t="s">
        <v>260</v>
      </c>
      <c r="E69" s="48" t="s">
        <v>261</v>
      </c>
      <c r="F69" s="22"/>
      <c r="G69" s="23"/>
      <c r="H69" s="23">
        <f t="shared" ref="H69:H74" si="8">F69+G69</f>
        <v>0</v>
      </c>
      <c r="I69" s="58">
        <v>10</v>
      </c>
      <c r="J69" s="59">
        <v>1606</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283</v>
      </c>
      <c r="K70" s="60">
        <f t="shared" si="9"/>
        <v>0</v>
      </c>
    </row>
    <row r="71" spans="1:11" s="18" customFormat="1" ht="30.6">
      <c r="A71" s="19" t="s">
        <v>266</v>
      </c>
      <c r="B71" s="20" t="s">
        <v>204</v>
      </c>
      <c r="C71" s="21" t="s">
        <v>267</v>
      </c>
      <c r="D71" s="16" t="s">
        <v>268</v>
      </c>
      <c r="E71" s="16" t="s">
        <v>269</v>
      </c>
      <c r="F71" s="22"/>
      <c r="G71" s="23"/>
      <c r="H71" s="23">
        <f t="shared" si="8"/>
        <v>0</v>
      </c>
      <c r="I71" s="58">
        <v>28</v>
      </c>
      <c r="J71" s="59">
        <v>35</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26</v>
      </c>
      <c r="K72" s="60">
        <f t="shared" si="9"/>
        <v>0</v>
      </c>
    </row>
    <row r="73" spans="1:11" s="18" customFormat="1" ht="30.6">
      <c r="A73" s="19" t="s">
        <v>274</v>
      </c>
      <c r="B73" s="20" t="s">
        <v>204</v>
      </c>
      <c r="C73" s="21" t="s">
        <v>275</v>
      </c>
      <c r="D73" s="16" t="s">
        <v>276</v>
      </c>
      <c r="E73" s="16" t="s">
        <v>277</v>
      </c>
      <c r="F73" s="22"/>
      <c r="G73" s="23"/>
      <c r="H73" s="23">
        <f t="shared" si="8"/>
        <v>0</v>
      </c>
      <c r="I73" s="58">
        <v>14</v>
      </c>
      <c r="J73" s="59">
        <v>1</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1</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1</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99</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4</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197</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250</v>
      </c>
      <c r="K83" s="60">
        <f t="shared" si="11"/>
        <v>0</v>
      </c>
    </row>
    <row r="84" spans="1:11" s="18" customFormat="1" ht="61.2">
      <c r="A84" s="19" t="s">
        <v>319</v>
      </c>
      <c r="B84" s="20" t="s">
        <v>295</v>
      </c>
      <c r="C84" s="21" t="s">
        <v>320</v>
      </c>
      <c r="D84" s="21" t="s">
        <v>321</v>
      </c>
      <c r="E84" s="21" t="s">
        <v>322</v>
      </c>
      <c r="F84" s="22"/>
      <c r="G84" s="23"/>
      <c r="H84" s="23">
        <f>F84+G84</f>
        <v>0</v>
      </c>
      <c r="I84" s="58">
        <v>24</v>
      </c>
      <c r="J84" s="59">
        <v>3491</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30.6">
      <c r="A88" s="19" t="s">
        <v>335</v>
      </c>
      <c r="B88" s="20" t="s">
        <v>295</v>
      </c>
      <c r="C88" s="21" t="s">
        <v>336</v>
      </c>
      <c r="D88" s="16" t="s">
        <v>337</v>
      </c>
      <c r="E88" s="16" t="s">
        <v>338</v>
      </c>
      <c r="F88" s="22"/>
      <c r="G88" s="23"/>
      <c r="H88" s="23">
        <f>F88+G88</f>
        <v>0</v>
      </c>
      <c r="I88" s="58">
        <v>20</v>
      </c>
      <c r="J88" s="59">
        <v>1</v>
      </c>
      <c r="K88" s="60">
        <f t="shared" si="12"/>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3"/>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1">
      <c r="A94" s="19" t="s">
        <v>360</v>
      </c>
      <c r="B94" s="20" t="s">
        <v>356</v>
      </c>
      <c r="C94" s="21" t="s">
        <v>361</v>
      </c>
      <c r="D94" s="16" t="s">
        <v>362</v>
      </c>
      <c r="E94" s="16" t="s">
        <v>363</v>
      </c>
      <c r="F94" s="22"/>
      <c r="G94" s="23"/>
      <c r="H94" s="23">
        <f>F94+G94</f>
        <v>0</v>
      </c>
      <c r="I94" s="58">
        <v>130</v>
      </c>
      <c r="J94" s="59">
        <v>1</v>
      </c>
      <c r="K94" s="60">
        <f t="shared" si="14"/>
        <v>0</v>
      </c>
    </row>
    <row r="95" spans="1:11" s="18" customFormat="1" ht="30.6">
      <c r="A95" s="51" t="s">
        <v>364</v>
      </c>
      <c r="B95" s="20"/>
      <c r="C95" s="21" t="s">
        <v>365</v>
      </c>
      <c r="D95" s="16" t="s">
        <v>366</v>
      </c>
      <c r="E95" s="16" t="s">
        <v>367</v>
      </c>
      <c r="F95" s="22"/>
      <c r="G95" s="23"/>
      <c r="H95" s="23"/>
      <c r="I95" s="54"/>
      <c r="J95" s="59"/>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c r="K97" s="15" t="s">
        <v>14</v>
      </c>
    </row>
    <row r="98" spans="1:11" s="18" customFormat="1" ht="51">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71.400000000000006">
      <c r="A99" s="19" t="s">
        <v>380</v>
      </c>
      <c r="B99" s="20" t="s">
        <v>295</v>
      </c>
      <c r="C99" s="69" t="s">
        <v>381</v>
      </c>
      <c r="D99" s="57" t="s">
        <v>382</v>
      </c>
      <c r="E99" s="57" t="s">
        <v>383</v>
      </c>
      <c r="F99" s="22"/>
      <c r="G99" s="23"/>
      <c r="H99" s="23">
        <f t="shared" si="15"/>
        <v>0</v>
      </c>
      <c r="I99" s="58">
        <v>1.4</v>
      </c>
      <c r="J99" s="59">
        <v>4565</v>
      </c>
      <c r="K99" s="60">
        <f t="shared" si="16"/>
        <v>0</v>
      </c>
    </row>
    <row r="100" spans="1:11" s="18" customFormat="1" ht="81.599999999999994">
      <c r="A100" s="19" t="s">
        <v>384</v>
      </c>
      <c r="B100" s="20" t="s">
        <v>171</v>
      </c>
      <c r="C100" s="21" t="s">
        <v>385</v>
      </c>
      <c r="D100" s="16" t="s">
        <v>386</v>
      </c>
      <c r="E100" s="16" t="s">
        <v>387</v>
      </c>
      <c r="F100" s="22"/>
      <c r="G100" s="23"/>
      <c r="H100" s="23">
        <f t="shared" si="15"/>
        <v>0</v>
      </c>
      <c r="I100" s="58">
        <v>5</v>
      </c>
      <c r="J100" s="59">
        <v>233</v>
      </c>
      <c r="K100" s="60">
        <f t="shared" si="16"/>
        <v>0</v>
      </c>
    </row>
    <row r="101" spans="1:11" s="18" customFormat="1" ht="40.799999999999997">
      <c r="A101" s="19" t="s">
        <v>388</v>
      </c>
      <c r="B101" s="20" t="s">
        <v>171</v>
      </c>
      <c r="C101" s="21" t="s">
        <v>389</v>
      </c>
      <c r="D101" s="16" t="s">
        <v>390</v>
      </c>
      <c r="E101" s="16" t="s">
        <v>391</v>
      </c>
      <c r="F101" s="22"/>
      <c r="G101" s="23"/>
      <c r="H101" s="23">
        <f t="shared" si="15"/>
        <v>0</v>
      </c>
      <c r="I101" s="58">
        <v>3.25</v>
      </c>
      <c r="J101" s="59">
        <v>208</v>
      </c>
      <c r="K101" s="60">
        <f t="shared" si="16"/>
        <v>0</v>
      </c>
    </row>
    <row r="102" spans="1:11" s="18" customFormat="1" ht="51">
      <c r="A102" s="51" t="s">
        <v>392</v>
      </c>
      <c r="B102" s="20" t="s">
        <v>171</v>
      </c>
      <c r="C102" s="21" t="s">
        <v>393</v>
      </c>
      <c r="D102" s="16" t="s">
        <v>394</v>
      </c>
      <c r="E102" s="16" t="s">
        <v>395</v>
      </c>
      <c r="F102" s="22"/>
      <c r="G102" s="23"/>
      <c r="H102" s="23">
        <f t="shared" si="15"/>
        <v>0</v>
      </c>
      <c r="I102" s="58">
        <v>14</v>
      </c>
      <c r="J102" s="59">
        <v>21</v>
      </c>
      <c r="K102" s="60">
        <f t="shared" si="16"/>
        <v>0</v>
      </c>
    </row>
    <row r="103" spans="1:11" s="18" customFormat="1" ht="51">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0.6">
      <c r="A104" s="19" t="s">
        <v>400</v>
      </c>
      <c r="B104" s="20" t="s">
        <v>171</v>
      </c>
      <c r="C104" s="21" t="s">
        <v>401</v>
      </c>
      <c r="D104" s="16" t="s">
        <v>402</v>
      </c>
      <c r="E104" s="16" t="s">
        <v>403</v>
      </c>
      <c r="F104" s="22"/>
      <c r="G104" s="23"/>
      <c r="H104" s="23">
        <f t="shared" si="15"/>
        <v>0</v>
      </c>
      <c r="I104" s="58">
        <v>12</v>
      </c>
      <c r="J104" s="59">
        <v>112</v>
      </c>
      <c r="K104" s="60">
        <f t="shared" si="16"/>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7">F106+G106</f>
        <v>0</v>
      </c>
      <c r="I106" s="58">
        <v>10</v>
      </c>
      <c r="J106" s="21">
        <v>1</v>
      </c>
      <c r="K106" s="60">
        <f t="shared" ref="K106:K108" si="18">H106*J106</f>
        <v>0</v>
      </c>
    </row>
    <row r="107" spans="1:11" s="52" customFormat="1" ht="40.799999999999997">
      <c r="A107" s="51">
        <v>1303100</v>
      </c>
      <c r="B107" s="20" t="s">
        <v>295</v>
      </c>
      <c r="C107" s="21" t="s">
        <v>411</v>
      </c>
      <c r="D107" s="21" t="s">
        <v>412</v>
      </c>
      <c r="E107" s="21" t="s">
        <v>413</v>
      </c>
      <c r="F107" s="22"/>
      <c r="G107" s="23"/>
      <c r="H107" s="23">
        <f t="shared" si="17"/>
        <v>0</v>
      </c>
      <c r="I107" s="58">
        <v>0.2</v>
      </c>
      <c r="J107" s="21">
        <v>4575</v>
      </c>
      <c r="K107" s="60">
        <f t="shared" si="18"/>
        <v>0</v>
      </c>
    </row>
    <row r="108" spans="1:11" s="18" customFormat="1" ht="51">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42.80000000000001">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1.2">
      <c r="A112" s="19" t="s">
        <v>429</v>
      </c>
      <c r="B112" s="20" t="s">
        <v>295</v>
      </c>
      <c r="C112" s="21" t="s">
        <v>430</v>
      </c>
      <c r="D112" s="16" t="s">
        <v>431</v>
      </c>
      <c r="E112" s="16" t="s">
        <v>432</v>
      </c>
      <c r="F112" s="22"/>
      <c r="G112" s="23"/>
      <c r="H112" s="23">
        <f t="shared" si="19"/>
        <v>0</v>
      </c>
      <c r="I112" s="58">
        <v>220</v>
      </c>
      <c r="J112" s="59">
        <v>24</v>
      </c>
      <c r="K112" s="60">
        <f t="shared" si="20"/>
        <v>0</v>
      </c>
    </row>
    <row r="113" spans="1:11" s="18" customFormat="1" ht="81.599999999999994">
      <c r="A113" s="19" t="s">
        <v>433</v>
      </c>
      <c r="B113" s="20" t="s">
        <v>295</v>
      </c>
      <c r="C113" s="21" t="s">
        <v>434</v>
      </c>
      <c r="D113" s="16" t="s">
        <v>435</v>
      </c>
      <c r="E113" s="16" t="s">
        <v>436</v>
      </c>
      <c r="F113" s="22"/>
      <c r="G113" s="23"/>
      <c r="H113" s="23">
        <f t="shared" si="19"/>
        <v>0</v>
      </c>
      <c r="I113" s="58">
        <v>210</v>
      </c>
      <c r="J113" s="59">
        <v>7</v>
      </c>
      <c r="K113" s="60">
        <f t="shared" si="20"/>
        <v>0</v>
      </c>
    </row>
    <row r="114" spans="1:11" s="18" customFormat="1" ht="61.2">
      <c r="A114" s="19" t="s">
        <v>437</v>
      </c>
      <c r="B114" s="20" t="s">
        <v>295</v>
      </c>
      <c r="C114" s="21" t="s">
        <v>438</v>
      </c>
      <c r="D114" s="16" t="s">
        <v>439</v>
      </c>
      <c r="E114" s="16" t="s">
        <v>440</v>
      </c>
      <c r="F114" s="22"/>
      <c r="G114" s="23"/>
      <c r="H114" s="23">
        <f t="shared" si="19"/>
        <v>0</v>
      </c>
      <c r="I114" s="58">
        <v>420</v>
      </c>
      <c r="J114" s="59">
        <v>11</v>
      </c>
      <c r="K114" s="60">
        <f t="shared" si="20"/>
        <v>0</v>
      </c>
    </row>
    <row r="115" spans="1:11" s="18" customFormat="1" ht="61.2">
      <c r="A115" s="51">
        <v>1401100</v>
      </c>
      <c r="B115" s="20" t="s">
        <v>171</v>
      </c>
      <c r="C115" s="21" t="s">
        <v>441</v>
      </c>
      <c r="D115" s="16" t="s">
        <v>442</v>
      </c>
      <c r="E115" s="16" t="s">
        <v>443</v>
      </c>
      <c r="F115" s="22"/>
      <c r="G115" s="23"/>
      <c r="H115" s="23">
        <f t="shared" si="19"/>
        <v>0</v>
      </c>
      <c r="I115" s="58">
        <v>12</v>
      </c>
      <c r="J115" s="59">
        <v>125</v>
      </c>
      <c r="K115" s="60">
        <f t="shared" si="20"/>
        <v>0</v>
      </c>
    </row>
    <row r="116" spans="1:11" s="18" customFormat="1" ht="61.2">
      <c r="A116" s="51">
        <v>1401150</v>
      </c>
      <c r="B116" s="20" t="s">
        <v>171</v>
      </c>
      <c r="C116" s="21" t="s">
        <v>444</v>
      </c>
      <c r="D116" s="21" t="s">
        <v>445</v>
      </c>
      <c r="E116" s="21" t="s">
        <v>446</v>
      </c>
      <c r="F116" s="22"/>
      <c r="G116" s="23"/>
      <c r="H116" s="23">
        <f t="shared" si="19"/>
        <v>0</v>
      </c>
      <c r="I116" s="58">
        <v>8</v>
      </c>
      <c r="J116" s="59">
        <v>17</v>
      </c>
      <c r="K116" s="60">
        <f t="shared" si="20"/>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2579</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1">F121+G121</f>
        <v>0</v>
      </c>
      <c r="I121" s="58">
        <v>7</v>
      </c>
      <c r="J121" s="59">
        <v>736</v>
      </c>
      <c r="K121" s="60">
        <f t="shared" ref="K121:K125" si="22">H121*J121</f>
        <v>0</v>
      </c>
    </row>
    <row r="122" spans="1:11" s="18" customFormat="1" ht="81.599999999999994">
      <c r="A122" s="19" t="s">
        <v>468</v>
      </c>
      <c r="B122" s="20" t="s">
        <v>464</v>
      </c>
      <c r="C122" s="21" t="s">
        <v>469</v>
      </c>
      <c r="D122" s="21" t="s">
        <v>470</v>
      </c>
      <c r="E122" s="21" t="s">
        <v>471</v>
      </c>
      <c r="F122" s="22"/>
      <c r="G122" s="23"/>
      <c r="H122" s="23">
        <f t="shared" si="21"/>
        <v>0</v>
      </c>
      <c r="I122" s="58">
        <v>10</v>
      </c>
      <c r="J122" s="59">
        <v>170</v>
      </c>
      <c r="K122" s="60">
        <f t="shared" si="22"/>
        <v>0</v>
      </c>
    </row>
    <row r="123" spans="1:11" s="18" customFormat="1" ht="61.2">
      <c r="A123" s="19" t="s">
        <v>472</v>
      </c>
      <c r="B123" s="20" t="s">
        <v>204</v>
      </c>
      <c r="C123" s="21" t="s">
        <v>473</v>
      </c>
      <c r="D123" s="21" t="s">
        <v>474</v>
      </c>
      <c r="E123" s="21" t="s">
        <v>475</v>
      </c>
      <c r="F123" s="70"/>
      <c r="G123" s="23"/>
      <c r="H123" s="23">
        <f t="shared" si="21"/>
        <v>0</v>
      </c>
      <c r="I123" s="58">
        <v>5</v>
      </c>
      <c r="J123" s="59">
        <v>43</v>
      </c>
      <c r="K123" s="60">
        <f t="shared" si="22"/>
        <v>0</v>
      </c>
    </row>
    <row r="124" spans="1:11" s="18" customFormat="1" ht="30.6">
      <c r="A124" s="19" t="s">
        <v>476</v>
      </c>
      <c r="B124" s="20" t="s">
        <v>464</v>
      </c>
      <c r="C124" s="21" t="s">
        <v>477</v>
      </c>
      <c r="D124" s="16" t="s">
        <v>478</v>
      </c>
      <c r="E124" s="16" t="s">
        <v>479</v>
      </c>
      <c r="F124" s="22"/>
      <c r="G124" s="23"/>
      <c r="H124" s="23">
        <f t="shared" si="21"/>
        <v>0</v>
      </c>
      <c r="I124" s="58">
        <v>4</v>
      </c>
      <c r="J124" s="59">
        <v>44</v>
      </c>
      <c r="K124" s="60">
        <f t="shared" si="22"/>
        <v>0</v>
      </c>
    </row>
    <row r="125" spans="1:11" s="18" customFormat="1" ht="30.6">
      <c r="A125" s="19" t="s">
        <v>480</v>
      </c>
      <c r="B125" s="20" t="s">
        <v>464</v>
      </c>
      <c r="C125" s="21" t="s">
        <v>481</v>
      </c>
      <c r="D125" s="16" t="s">
        <v>482</v>
      </c>
      <c r="E125" s="16" t="s">
        <v>483</v>
      </c>
      <c r="F125" s="22"/>
      <c r="G125" s="23"/>
      <c r="H125" s="23">
        <f t="shared" si="21"/>
        <v>0</v>
      </c>
      <c r="I125" s="58">
        <v>5</v>
      </c>
      <c r="J125" s="59">
        <v>1022</v>
      </c>
      <c r="K125" s="60">
        <f t="shared" si="22"/>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0.6">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5">F131+G131</f>
        <v>0</v>
      </c>
      <c r="I131" s="58">
        <v>40</v>
      </c>
      <c r="J131" s="59">
        <v>145</v>
      </c>
      <c r="K131" s="60">
        <f t="shared" ref="K131:K148" si="26">H131*J131</f>
        <v>0</v>
      </c>
    </row>
    <row r="132" spans="1:16209" s="18" customFormat="1" ht="40.799999999999997">
      <c r="A132" s="19" t="s">
        <v>508</v>
      </c>
      <c r="B132" s="20" t="s">
        <v>464</v>
      </c>
      <c r="C132" s="21" t="s">
        <v>509</v>
      </c>
      <c r="D132" s="16" t="s">
        <v>510</v>
      </c>
      <c r="E132" s="16" t="s">
        <v>511</v>
      </c>
      <c r="F132" s="22"/>
      <c r="G132" s="23"/>
      <c r="H132" s="23">
        <f t="shared" si="25"/>
        <v>0</v>
      </c>
      <c r="I132" s="58">
        <v>45</v>
      </c>
      <c r="J132" s="59">
        <v>121</v>
      </c>
      <c r="K132" s="60">
        <f t="shared" si="26"/>
        <v>0</v>
      </c>
    </row>
    <row r="133" spans="1:16209" s="18" customFormat="1" ht="40.799999999999997">
      <c r="A133" s="19" t="s">
        <v>512</v>
      </c>
      <c r="B133" s="20" t="s">
        <v>464</v>
      </c>
      <c r="C133" s="21" t="s">
        <v>513</v>
      </c>
      <c r="D133" s="16" t="s">
        <v>514</v>
      </c>
      <c r="E133" s="16" t="s">
        <v>515</v>
      </c>
      <c r="F133" s="22"/>
      <c r="G133" s="23"/>
      <c r="H133" s="23">
        <f t="shared" si="25"/>
        <v>0</v>
      </c>
      <c r="I133" s="58">
        <v>50</v>
      </c>
      <c r="J133" s="59">
        <v>349</v>
      </c>
      <c r="K133" s="60">
        <f t="shared" si="26"/>
        <v>0</v>
      </c>
    </row>
    <row r="134" spans="1:16209" s="18" customFormat="1" ht="40.799999999999997">
      <c r="A134" s="19" t="s">
        <v>516</v>
      </c>
      <c r="B134" s="20" t="s">
        <v>464</v>
      </c>
      <c r="C134" s="21" t="s">
        <v>517</v>
      </c>
      <c r="D134" s="16" t="s">
        <v>518</v>
      </c>
      <c r="E134" s="16" t="s">
        <v>519</v>
      </c>
      <c r="F134" s="70"/>
      <c r="G134" s="23"/>
      <c r="H134" s="23">
        <f t="shared" si="25"/>
        <v>0</v>
      </c>
      <c r="I134" s="58">
        <v>55</v>
      </c>
      <c r="J134" s="59">
        <v>58</v>
      </c>
      <c r="K134" s="60">
        <f t="shared" si="26"/>
        <v>0</v>
      </c>
    </row>
    <row r="135" spans="1:16209" s="18" customFormat="1" ht="81.599999999999994">
      <c r="A135" s="19" t="s">
        <v>520</v>
      </c>
      <c r="B135" s="20" t="s">
        <v>464</v>
      </c>
      <c r="C135" s="21" t="s">
        <v>521</v>
      </c>
      <c r="D135" s="16" t="s">
        <v>522</v>
      </c>
      <c r="E135" s="16" t="s">
        <v>523</v>
      </c>
      <c r="F135" s="22"/>
      <c r="G135" s="23"/>
      <c r="H135" s="23">
        <f t="shared" si="25"/>
        <v>0</v>
      </c>
      <c r="I135" s="58">
        <v>35</v>
      </c>
      <c r="J135" s="59">
        <v>144</v>
      </c>
      <c r="K135" s="60">
        <f t="shared" si="26"/>
        <v>0</v>
      </c>
    </row>
    <row r="136" spans="1:16209" s="18" customFormat="1" ht="71.400000000000006">
      <c r="A136" s="19" t="s">
        <v>524</v>
      </c>
      <c r="B136" s="20" t="s">
        <v>464</v>
      </c>
      <c r="C136" s="21" t="s">
        <v>525</v>
      </c>
      <c r="D136" s="16" t="s">
        <v>526</v>
      </c>
      <c r="E136" s="16" t="s">
        <v>527</v>
      </c>
      <c r="F136" s="22"/>
      <c r="G136" s="23"/>
      <c r="H136" s="23">
        <f t="shared" si="25"/>
        <v>0</v>
      </c>
      <c r="I136" s="58">
        <v>38</v>
      </c>
      <c r="J136" s="59">
        <v>95</v>
      </c>
      <c r="K136" s="60">
        <f t="shared" si="26"/>
        <v>0</v>
      </c>
    </row>
    <row r="137" spans="1:16209" s="18" customFormat="1" ht="71.400000000000006">
      <c r="A137" s="19" t="s">
        <v>528</v>
      </c>
      <c r="B137" s="20" t="s">
        <v>464</v>
      </c>
      <c r="C137" s="21" t="s">
        <v>529</v>
      </c>
      <c r="D137" s="16" t="s">
        <v>530</v>
      </c>
      <c r="E137" s="16" t="s">
        <v>531</v>
      </c>
      <c r="F137" s="22"/>
      <c r="G137" s="23"/>
      <c r="H137" s="23">
        <f t="shared" si="25"/>
        <v>0</v>
      </c>
      <c r="I137" s="58">
        <v>45</v>
      </c>
      <c r="J137" s="59">
        <v>2</v>
      </c>
      <c r="K137" s="60">
        <f t="shared" si="26"/>
        <v>0</v>
      </c>
    </row>
    <row r="138" spans="1:16209" s="18" customFormat="1" ht="51">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1">
      <c r="A139" s="19" t="s">
        <v>536</v>
      </c>
      <c r="B139" s="20" t="s">
        <v>464</v>
      </c>
      <c r="C139" s="21" t="s">
        <v>537</v>
      </c>
      <c r="D139" s="16" t="s">
        <v>538</v>
      </c>
      <c r="E139" s="16" t="s">
        <v>539</v>
      </c>
      <c r="F139" s="22"/>
      <c r="G139" s="23"/>
      <c r="H139" s="23">
        <f t="shared" si="25"/>
        <v>0</v>
      </c>
      <c r="I139" s="58">
        <v>25</v>
      </c>
      <c r="J139" s="59">
        <v>319</v>
      </c>
      <c r="K139" s="60">
        <f t="shared" si="26"/>
        <v>0</v>
      </c>
    </row>
    <row r="140" spans="1:16209" s="18" customFormat="1" ht="61.2">
      <c r="A140" s="19" t="s">
        <v>540</v>
      </c>
      <c r="B140" s="20" t="s">
        <v>464</v>
      </c>
      <c r="C140" s="21" t="s">
        <v>541</v>
      </c>
      <c r="D140" s="16" t="s">
        <v>542</v>
      </c>
      <c r="E140" s="16" t="s">
        <v>543</v>
      </c>
      <c r="F140" s="22"/>
      <c r="G140" s="23"/>
      <c r="H140" s="23">
        <f t="shared" si="25"/>
        <v>0</v>
      </c>
      <c r="I140" s="58">
        <v>40</v>
      </c>
      <c r="J140" s="59">
        <v>5</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5"/>
        <v>0</v>
      </c>
      <c r="I141" s="58">
        <v>22</v>
      </c>
      <c r="J141" s="59">
        <v>1</v>
      </c>
      <c r="K141" s="60">
        <f t="shared" si="26"/>
        <v>0</v>
      </c>
    </row>
    <row r="142" spans="1:16209" s="18" customFormat="1" ht="102">
      <c r="A142" s="19" t="s">
        <v>548</v>
      </c>
      <c r="B142" s="20" t="s">
        <v>464</v>
      </c>
      <c r="C142" s="21" t="s">
        <v>549</v>
      </c>
      <c r="D142" s="16" t="s">
        <v>550</v>
      </c>
      <c r="E142" s="16" t="s">
        <v>551</v>
      </c>
      <c r="F142" s="22"/>
      <c r="G142" s="23"/>
      <c r="H142" s="23">
        <f t="shared" si="25"/>
        <v>0</v>
      </c>
      <c r="I142" s="58">
        <v>20</v>
      </c>
      <c r="J142" s="59">
        <v>144</v>
      </c>
      <c r="K142" s="60">
        <f t="shared" si="26"/>
        <v>0</v>
      </c>
    </row>
    <row r="143" spans="1:16209" s="18" customFormat="1" ht="81.599999999999994">
      <c r="A143" s="19" t="s">
        <v>552</v>
      </c>
      <c r="B143" s="20" t="s">
        <v>464</v>
      </c>
      <c r="C143" s="21" t="s">
        <v>553</v>
      </c>
      <c r="D143" s="16" t="s">
        <v>554</v>
      </c>
      <c r="E143" s="16" t="s">
        <v>555</v>
      </c>
      <c r="F143" s="22"/>
      <c r="G143" s="23"/>
      <c r="H143" s="23">
        <f t="shared" si="25"/>
        <v>0</v>
      </c>
      <c r="I143" s="58">
        <v>23</v>
      </c>
      <c r="J143" s="59">
        <v>95</v>
      </c>
      <c r="K143" s="60">
        <f t="shared" si="26"/>
        <v>0</v>
      </c>
    </row>
    <row r="144" spans="1:16209" s="18" customFormat="1" ht="81.599999999999994">
      <c r="A144" s="19" t="s">
        <v>556</v>
      </c>
      <c r="B144" s="20" t="s">
        <v>464</v>
      </c>
      <c r="C144" s="21" t="s">
        <v>557</v>
      </c>
      <c r="D144" s="16" t="s">
        <v>558</v>
      </c>
      <c r="E144" s="16" t="s">
        <v>559</v>
      </c>
      <c r="F144" s="22"/>
      <c r="G144" s="23"/>
      <c r="H144" s="23">
        <f t="shared" si="25"/>
        <v>0</v>
      </c>
      <c r="I144" s="58">
        <v>24</v>
      </c>
      <c r="J144" s="59">
        <v>2</v>
      </c>
      <c r="K144" s="60">
        <f t="shared" si="26"/>
        <v>0</v>
      </c>
    </row>
    <row r="145" spans="1:11" s="18" customFormat="1" ht="71.400000000000006">
      <c r="A145" s="19" t="s">
        <v>560</v>
      </c>
      <c r="B145" s="20" t="s">
        <v>464</v>
      </c>
      <c r="C145" s="21" t="s">
        <v>561</v>
      </c>
      <c r="D145" s="16" t="s">
        <v>562</v>
      </c>
      <c r="E145" s="16" t="s">
        <v>563</v>
      </c>
      <c r="F145" s="22"/>
      <c r="G145" s="23"/>
      <c r="H145" s="23">
        <f t="shared" si="25"/>
        <v>0</v>
      </c>
      <c r="I145" s="58">
        <v>18</v>
      </c>
      <c r="J145" s="59">
        <v>207</v>
      </c>
      <c r="K145" s="60">
        <f t="shared" si="26"/>
        <v>0</v>
      </c>
    </row>
    <row r="146" spans="1:11" s="18" customFormat="1" ht="71.400000000000006">
      <c r="A146" s="19" t="s">
        <v>564</v>
      </c>
      <c r="B146" s="20" t="s">
        <v>295</v>
      </c>
      <c r="C146" s="21" t="s">
        <v>565</v>
      </c>
      <c r="D146" s="16" t="s">
        <v>566</v>
      </c>
      <c r="E146" s="16" t="s">
        <v>567</v>
      </c>
      <c r="F146" s="22"/>
      <c r="G146" s="23"/>
      <c r="H146" s="23">
        <f t="shared" si="25"/>
        <v>0</v>
      </c>
      <c r="I146" s="58">
        <v>18</v>
      </c>
      <c r="J146" s="59">
        <v>53</v>
      </c>
      <c r="K146" s="60">
        <f t="shared" si="26"/>
        <v>0</v>
      </c>
    </row>
    <row r="147" spans="1:11" s="18" customFormat="1" ht="102">
      <c r="A147" s="19" t="s">
        <v>568</v>
      </c>
      <c r="B147" s="20" t="s">
        <v>295</v>
      </c>
      <c r="C147" s="21" t="s">
        <v>569</v>
      </c>
      <c r="D147" s="16" t="s">
        <v>570</v>
      </c>
      <c r="E147" s="16" t="s">
        <v>571</v>
      </c>
      <c r="F147" s="22"/>
      <c r="G147" s="23"/>
      <c r="H147" s="23">
        <f t="shared" si="25"/>
        <v>0</v>
      </c>
      <c r="I147" s="58">
        <v>28</v>
      </c>
      <c r="J147" s="59">
        <v>108</v>
      </c>
      <c r="K147" s="60">
        <f t="shared" si="26"/>
        <v>0</v>
      </c>
    </row>
    <row r="148" spans="1:11" s="18" customFormat="1" ht="51">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7">F150+G150</f>
        <v>0</v>
      </c>
      <c r="I150" s="58">
        <v>160</v>
      </c>
      <c r="J150" s="59">
        <v>3</v>
      </c>
      <c r="K150" s="60">
        <f t="shared" ref="K150:K152" si="28">H150*J150</f>
        <v>0</v>
      </c>
    </row>
    <row r="151" spans="1:11" s="18" customFormat="1" ht="61.2">
      <c r="A151" s="19" t="s">
        <v>584</v>
      </c>
      <c r="B151" s="20" t="s">
        <v>204</v>
      </c>
      <c r="C151" s="21" t="s">
        <v>585</v>
      </c>
      <c r="D151" s="16" t="s">
        <v>586</v>
      </c>
      <c r="E151" s="16" t="s">
        <v>587</v>
      </c>
      <c r="F151" s="22"/>
      <c r="G151" s="23"/>
      <c r="H151" s="23">
        <f t="shared" si="27"/>
        <v>0</v>
      </c>
      <c r="I151" s="58">
        <v>210</v>
      </c>
      <c r="J151" s="59">
        <v>1</v>
      </c>
      <c r="K151" s="60">
        <f t="shared" si="28"/>
        <v>0</v>
      </c>
    </row>
    <row r="152" spans="1:11" s="18" customFormat="1" ht="91.8">
      <c r="A152" s="19" t="s">
        <v>588</v>
      </c>
      <c r="B152" s="20" t="s">
        <v>171</v>
      </c>
      <c r="C152" s="21" t="s">
        <v>589</v>
      </c>
      <c r="D152" s="16" t="s">
        <v>590</v>
      </c>
      <c r="E152" s="16" t="s">
        <v>591</v>
      </c>
      <c r="F152" s="22"/>
      <c r="G152" s="23"/>
      <c r="H152" s="23">
        <f t="shared" si="27"/>
        <v>0</v>
      </c>
      <c r="I152" s="58">
        <v>150</v>
      </c>
      <c r="J152" s="59">
        <v>10</v>
      </c>
      <c r="K152" s="60">
        <f t="shared" si="28"/>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29">F155+G155</f>
        <v>0</v>
      </c>
      <c r="I155" s="58">
        <v>600</v>
      </c>
      <c r="J155" s="59">
        <v>27</v>
      </c>
      <c r="K155" s="60">
        <f t="shared" ref="K155:K159" si="30">H155*J155</f>
        <v>0</v>
      </c>
    </row>
    <row r="156" spans="1:11" s="18" customFormat="1" ht="40.799999999999997">
      <c r="A156" s="19" t="s">
        <v>604</v>
      </c>
      <c r="B156" s="20" t="s">
        <v>171</v>
      </c>
      <c r="C156" s="21" t="s">
        <v>605</v>
      </c>
      <c r="D156" s="21" t="s">
        <v>606</v>
      </c>
      <c r="E156" s="21" t="s">
        <v>607</v>
      </c>
      <c r="F156" s="22"/>
      <c r="G156" s="23"/>
      <c r="H156" s="23">
        <f t="shared" si="29"/>
        <v>0</v>
      </c>
      <c r="I156" s="58">
        <v>500</v>
      </c>
      <c r="J156" s="59">
        <v>3</v>
      </c>
      <c r="K156" s="60">
        <f t="shared" si="30"/>
        <v>0</v>
      </c>
    </row>
    <row r="157" spans="1:11" s="18" customFormat="1" ht="40.799999999999997">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0.799999999999997">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1.2">
      <c r="A159" s="19" t="s">
        <v>616</v>
      </c>
      <c r="B159" s="20" t="s">
        <v>204</v>
      </c>
      <c r="C159" s="21" t="s">
        <v>617</v>
      </c>
      <c r="D159" s="21" t="s">
        <v>618</v>
      </c>
      <c r="E159" s="21" t="s">
        <v>619</v>
      </c>
      <c r="F159" s="22"/>
      <c r="G159" s="23"/>
      <c r="H159" s="23">
        <f t="shared" si="29"/>
        <v>0</v>
      </c>
      <c r="I159" s="58">
        <v>300</v>
      </c>
      <c r="J159" s="59">
        <v>2</v>
      </c>
      <c r="K159" s="60">
        <f t="shared" si="30"/>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254</v>
      </c>
      <c r="K161" s="60">
        <f>H161*J161</f>
        <v>0</v>
      </c>
    </row>
    <row r="162" spans="1:11" s="18" customFormat="1" ht="244.8">
      <c r="A162" s="71" t="s">
        <v>628</v>
      </c>
      <c r="B162" s="27"/>
      <c r="C162" s="28" t="s">
        <v>629</v>
      </c>
      <c r="D162" s="28" t="s">
        <v>630</v>
      </c>
      <c r="E162" s="34" t="s">
        <v>631</v>
      </c>
      <c r="F162" s="22"/>
      <c r="G162" s="23"/>
      <c r="H162" s="23"/>
      <c r="I162" s="54"/>
      <c r="J162" s="59"/>
      <c r="K162" s="15" t="s">
        <v>14</v>
      </c>
    </row>
    <row r="163" spans="1:11" s="18" customFormat="1" ht="112.2">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51">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1">F166+G166</f>
        <v>0</v>
      </c>
      <c r="I166" s="58">
        <v>25</v>
      </c>
      <c r="J166" s="59">
        <v>103</v>
      </c>
      <c r="K166" s="60">
        <f t="shared" ref="K166:K167" si="32">H166*J166</f>
        <v>0</v>
      </c>
    </row>
    <row r="167" spans="1:11" s="18" customFormat="1" ht="20.399999999999999">
      <c r="A167" s="51" t="s">
        <v>647</v>
      </c>
      <c r="B167" s="20" t="s">
        <v>643</v>
      </c>
      <c r="C167" s="21" t="s">
        <v>648</v>
      </c>
      <c r="D167" s="21" t="s">
        <v>649</v>
      </c>
      <c r="E167" s="16" t="s">
        <v>650</v>
      </c>
      <c r="F167" s="22"/>
      <c r="G167" s="23"/>
      <c r="H167" s="23">
        <f t="shared" si="31"/>
        <v>0</v>
      </c>
      <c r="I167" s="58">
        <v>14</v>
      </c>
      <c r="J167" s="59">
        <v>186</v>
      </c>
      <c r="K167" s="60">
        <f t="shared" si="32"/>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3">F169+G169</f>
        <v>0</v>
      </c>
      <c r="I169" s="58">
        <v>50</v>
      </c>
      <c r="J169" s="59">
        <v>10</v>
      </c>
      <c r="K169" s="60">
        <f t="shared" ref="K169:K171" si="34">H169*J169</f>
        <v>0</v>
      </c>
    </row>
    <row r="170" spans="1:11" s="18" customFormat="1" ht="20.399999999999999">
      <c r="A170" s="51">
        <v>9002070</v>
      </c>
      <c r="B170" s="20" t="s">
        <v>643</v>
      </c>
      <c r="C170" s="21" t="s">
        <v>658</v>
      </c>
      <c r="D170" s="21" t="s">
        <v>659</v>
      </c>
      <c r="E170" s="16" t="s">
        <v>660</v>
      </c>
      <c r="F170" s="22"/>
      <c r="G170" s="23"/>
      <c r="H170" s="23">
        <f t="shared" si="33"/>
        <v>0</v>
      </c>
      <c r="I170" s="58">
        <v>75</v>
      </c>
      <c r="J170" s="59">
        <v>10</v>
      </c>
      <c r="K170" s="60">
        <f t="shared" si="34"/>
        <v>0</v>
      </c>
    </row>
    <row r="171" spans="1:11" s="18" customFormat="1" ht="30.6">
      <c r="A171" s="51">
        <v>9002080</v>
      </c>
      <c r="B171" s="20" t="s">
        <v>643</v>
      </c>
      <c r="C171" s="21" t="s">
        <v>661</v>
      </c>
      <c r="D171" s="21" t="s">
        <v>662</v>
      </c>
      <c r="E171" s="16" t="s">
        <v>663</v>
      </c>
      <c r="F171" s="22"/>
      <c r="G171" s="23"/>
      <c r="H171" s="23">
        <f t="shared" si="33"/>
        <v>0</v>
      </c>
      <c r="I171" s="58">
        <v>115</v>
      </c>
      <c r="J171" s="59">
        <v>1</v>
      </c>
      <c r="K171" s="60">
        <f t="shared" si="34"/>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5">F173+G173</f>
        <v>0</v>
      </c>
      <c r="I173" s="58">
        <v>35</v>
      </c>
      <c r="J173" s="59">
        <v>100</v>
      </c>
      <c r="K173" s="60">
        <f t="shared" ref="K173:K175" si="36">H173*J173</f>
        <v>0</v>
      </c>
    </row>
    <row r="174" spans="1:11" s="18" customFormat="1" ht="30.6">
      <c r="A174" s="51" t="s">
        <v>672</v>
      </c>
      <c r="B174" s="20" t="s">
        <v>643</v>
      </c>
      <c r="C174" s="21" t="s">
        <v>673</v>
      </c>
      <c r="D174" s="16" t="s">
        <v>674</v>
      </c>
      <c r="E174" s="16" t="s">
        <v>675</v>
      </c>
      <c r="F174" s="22"/>
      <c r="G174" s="23"/>
      <c r="H174" s="23">
        <f t="shared" si="35"/>
        <v>0</v>
      </c>
      <c r="I174" s="58">
        <v>50</v>
      </c>
      <c r="J174" s="59">
        <v>1</v>
      </c>
      <c r="K174" s="60">
        <f t="shared" si="36"/>
        <v>0</v>
      </c>
    </row>
    <row r="175" spans="1:11" s="18" customFormat="1" ht="30.6">
      <c r="A175" s="51" t="s">
        <v>676</v>
      </c>
      <c r="B175" s="20" t="s">
        <v>643</v>
      </c>
      <c r="C175" s="21" t="s">
        <v>677</v>
      </c>
      <c r="D175" s="16" t="s">
        <v>678</v>
      </c>
      <c r="E175" s="16" t="s">
        <v>679</v>
      </c>
      <c r="F175" s="22"/>
      <c r="G175" s="23"/>
      <c r="H175" s="23">
        <f t="shared" si="35"/>
        <v>0</v>
      </c>
      <c r="I175" s="58">
        <v>35</v>
      </c>
      <c r="J175" s="59">
        <v>513</v>
      </c>
      <c r="K175" s="60">
        <f t="shared" si="36"/>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1</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1</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7">F181+G181</f>
        <v>0</v>
      </c>
      <c r="I181" s="58">
        <v>15</v>
      </c>
      <c r="J181" s="59">
        <v>1</v>
      </c>
      <c r="K181" s="60">
        <f t="shared" ref="K181:K183" si="38">H181*J181</f>
        <v>0</v>
      </c>
    </row>
    <row r="182" spans="1:16209" s="18" customFormat="1" ht="20.399999999999999">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0.799999999999997">
      <c r="A183" s="51">
        <v>9004050</v>
      </c>
      <c r="B183" s="20" t="s">
        <v>171</v>
      </c>
      <c r="C183" s="21" t="s">
        <v>68</v>
      </c>
      <c r="D183" s="16" t="s">
        <v>706</v>
      </c>
      <c r="E183" s="16" t="s">
        <v>707</v>
      </c>
      <c r="F183" s="14"/>
      <c r="G183" s="15"/>
      <c r="H183" s="23">
        <v>150</v>
      </c>
      <c r="I183" s="58">
        <v>150</v>
      </c>
      <c r="J183" s="59">
        <v>130</v>
      </c>
      <c r="K183" s="60">
        <f t="shared" si="38"/>
        <v>19500</v>
      </c>
    </row>
    <row r="184" spans="1:16209" s="18" customFormat="1" ht="40.799999999999997">
      <c r="A184" s="19" t="s">
        <v>708</v>
      </c>
      <c r="B184" s="20"/>
      <c r="C184" s="21" t="s">
        <v>709</v>
      </c>
      <c r="D184" s="16" t="s">
        <v>710</v>
      </c>
      <c r="E184" s="16" t="s">
        <v>711</v>
      </c>
      <c r="F184" s="75"/>
      <c r="G184" s="60"/>
      <c r="H184" s="23"/>
      <c r="I184" s="54"/>
      <c r="J184" s="59"/>
      <c r="K184" s="21"/>
    </row>
    <row r="185" spans="1:16209" s="18" customFormat="1" ht="30.6">
      <c r="A185" s="51">
        <v>9005050</v>
      </c>
      <c r="B185" s="63" t="s">
        <v>204</v>
      </c>
      <c r="C185" s="76" t="s">
        <v>712</v>
      </c>
      <c r="D185" s="77" t="s">
        <v>713</v>
      </c>
      <c r="E185" s="77" t="s">
        <v>714</v>
      </c>
      <c r="F185" s="75"/>
      <c r="G185" s="60"/>
      <c r="H185" s="23">
        <f t="shared" ref="H185" si="39">F185+G185</f>
        <v>0</v>
      </c>
      <c r="I185" s="58">
        <v>120</v>
      </c>
      <c r="J185" s="59">
        <v>5</v>
      </c>
      <c r="K185" s="60">
        <f t="shared" ref="K185" si="40">H185*J185</f>
        <v>0</v>
      </c>
    </row>
    <row r="186" spans="1:16209" s="52" customFormat="1" ht="285.60000000000002">
      <c r="A186" s="51" t="s">
        <v>715</v>
      </c>
      <c r="B186" s="20" t="s">
        <v>716</v>
      </c>
      <c r="C186" s="54" t="s">
        <v>717</v>
      </c>
      <c r="D186" s="78" t="s">
        <v>718</v>
      </c>
      <c r="E186" s="78" t="s">
        <v>719</v>
      </c>
      <c r="F186" s="79" t="s">
        <v>720</v>
      </c>
      <c r="G186" s="80"/>
      <c r="H186" s="24">
        <v>2286</v>
      </c>
      <c r="I186" s="58">
        <v>0</v>
      </c>
      <c r="J186" s="24">
        <v>1</v>
      </c>
      <c r="K186" s="60">
        <f>G186*H186*J186</f>
        <v>0</v>
      </c>
    </row>
    <row r="187" spans="1:16209" s="18" customFormat="1" ht="303.60000000000002">
      <c r="A187" s="51" t="s">
        <v>721</v>
      </c>
      <c r="B187" s="20" t="s">
        <v>716</v>
      </c>
      <c r="C187" s="54"/>
      <c r="D187" s="78" t="s">
        <v>722</v>
      </c>
      <c r="E187" s="78" t="s">
        <v>723</v>
      </c>
      <c r="F187" s="79" t="s">
        <v>724</v>
      </c>
      <c r="G187" s="80"/>
      <c r="H187" s="24">
        <v>2286</v>
      </c>
      <c r="I187" s="58">
        <v>0</v>
      </c>
      <c r="J187" s="24">
        <v>1</v>
      </c>
      <c r="K187" s="60">
        <f t="shared" ref="K187:K189" si="41">G187*H187*J187</f>
        <v>0</v>
      </c>
    </row>
    <row r="188" spans="1:16209" s="18" customFormat="1" ht="244.8">
      <c r="A188" s="51" t="s">
        <v>725</v>
      </c>
      <c r="B188" s="20" t="s">
        <v>716</v>
      </c>
      <c r="C188" s="54" t="s">
        <v>726</v>
      </c>
      <c r="D188" s="78" t="s">
        <v>727</v>
      </c>
      <c r="E188" s="78" t="s">
        <v>728</v>
      </c>
      <c r="F188" s="79" t="s">
        <v>729</v>
      </c>
      <c r="G188" s="80"/>
      <c r="H188" s="24">
        <v>2286</v>
      </c>
      <c r="I188" s="58">
        <v>0</v>
      </c>
      <c r="J188" s="24">
        <v>1</v>
      </c>
      <c r="K188" s="60">
        <f t="shared" si="41"/>
        <v>0</v>
      </c>
    </row>
    <row r="189" spans="1:16209" s="18" customFormat="1" ht="290.39999999999998">
      <c r="A189" s="51" t="s">
        <v>730</v>
      </c>
      <c r="B189" s="20" t="s">
        <v>716</v>
      </c>
      <c r="C189" s="21"/>
      <c r="D189" s="78" t="s">
        <v>731</v>
      </c>
      <c r="E189" s="78" t="s">
        <v>732</v>
      </c>
      <c r="F189" s="75" t="s">
        <v>733</v>
      </c>
      <c r="G189" s="81"/>
      <c r="H189" s="24">
        <v>2286</v>
      </c>
      <c r="I189" s="58">
        <v>0</v>
      </c>
      <c r="J189" s="24">
        <v>1</v>
      </c>
      <c r="K189" s="60">
        <f t="shared" si="41"/>
        <v>0</v>
      </c>
    </row>
    <row r="190" spans="1:16209" s="18" customFormat="1" ht="25.2" customHeight="1">
      <c r="A190" s="52"/>
      <c r="B190" s="82"/>
      <c r="C190" s="82"/>
      <c r="D190" s="52"/>
      <c r="E190" s="100" t="s">
        <v>743</v>
      </c>
      <c r="F190" s="100"/>
      <c r="G190" s="100"/>
      <c r="H190" s="100"/>
      <c r="I190" s="100"/>
      <c r="J190" s="101"/>
      <c r="K190" s="97">
        <f>SUM(K5:K189)</f>
        <v>19500</v>
      </c>
    </row>
    <row r="191" spans="1:16209" s="18" customFormat="1" ht="25.2" customHeight="1">
      <c r="A191" s="52"/>
      <c r="B191" s="82"/>
      <c r="C191" s="82"/>
      <c r="D191" s="52"/>
      <c r="E191" s="101" t="s">
        <v>734</v>
      </c>
      <c r="F191" s="101"/>
      <c r="G191" s="101"/>
      <c r="H191" s="101"/>
      <c r="I191" s="101"/>
      <c r="J191" s="101"/>
      <c r="K191" s="97">
        <f>K190</f>
        <v>19500</v>
      </c>
    </row>
    <row r="192" spans="1:16209" s="18" customFormat="1" ht="25.8" customHeight="1">
      <c r="A192" s="52"/>
      <c r="B192" s="82"/>
      <c r="C192" s="82"/>
      <c r="D192" s="52"/>
      <c r="E192" s="101" t="s">
        <v>735</v>
      </c>
      <c r="F192" s="101"/>
      <c r="G192" s="101"/>
      <c r="H192" s="101"/>
      <c r="I192" s="101"/>
      <c r="J192" s="101"/>
      <c r="K192" s="97">
        <f>K190</f>
        <v>19500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5.8" customHeight="1">
      <c r="A193" s="52"/>
      <c r="B193" s="82"/>
      <c r="C193" s="82"/>
      <c r="D193" s="52"/>
      <c r="E193" s="101" t="s">
        <v>744</v>
      </c>
      <c r="F193" s="101"/>
      <c r="G193" s="101"/>
      <c r="H193" s="101"/>
      <c r="I193" s="101"/>
      <c r="J193" s="101"/>
      <c r="K193" s="97">
        <f>K190+K191+K192</f>
        <v>58500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2018-11-19T10:37:53Z</dcterms:modified>
</cp:coreProperties>
</file>