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25" yWindow="65476" windowWidth="9840" windowHeight="14595" activeTab="0"/>
  </bookViews>
  <sheets>
    <sheet name="СД" sheetId="1" r:id="rId1"/>
    <sheet name="Tabelle3" sheetId="2" r:id="rId2"/>
  </sheets>
  <definedNames>
    <definedName name="_xlnm._FilterDatabase" localSheetId="0" hidden="1">'СД'!$B$13:$K$132</definedName>
    <definedName name="_xlnm.Print_Area" localSheetId="0">'СД'!$A$1:$K$137</definedName>
  </definedNames>
  <calcPr fullCalcOnLoad="1"/>
</workbook>
</file>

<file path=xl/sharedStrings.xml><?xml version="1.0" encoding="utf-8"?>
<sst xmlns="http://schemas.openxmlformats.org/spreadsheetml/2006/main" count="349" uniqueCount="248">
  <si>
    <t>Малки поръчки</t>
  </si>
  <si>
    <t>Допълнителни дейности</t>
  </si>
  <si>
    <t>Почасово заплащане за труда - Специалисти</t>
  </si>
  <si>
    <t>Почасово заплащане за труда - Помощен персонал (общи работници)</t>
  </si>
  <si>
    <t>Направа кофраж за колони, греди, пояси, кабелни канали и др. стоманобетонови елементи  - включително демонтаж</t>
  </si>
  <si>
    <t>Направа на тухлена зидария на варов разтвор с дебелина на зида до 12см. включително</t>
  </si>
  <si>
    <t>Просичане на отвори с размери до 50/50см в стари тухлени зидове на вароциментов разтвор при дебелина на зида до 120мм.</t>
  </si>
  <si>
    <t>Просичане на отвори с размери до 50/50см в стари тухлени зидове на вароциментов разтвор при дебелина на зида до 250мм.</t>
  </si>
  <si>
    <t>Доставка и монтаж на стоманобетонов щурц дължина до 1.5м</t>
  </si>
  <si>
    <t>Направа чела и козирки със силен циментов разтвор</t>
  </si>
  <si>
    <t>Направа на армирана циментова замазка по подове, с арматурна мрежа от ф4мм през 15см с дебелина до 6см - ремонт на съществуваща.</t>
  </si>
  <si>
    <t>Монтаж електрически ключ обикновен – ІР-54</t>
  </si>
  <si>
    <t>Монтаж влагозащитено освететилно тяло – 1х60W, ІР-54</t>
  </si>
  <si>
    <t>Монтаж влагозащитено осветително тяло с луминисцентна лампа – 1х36W, ІР-54</t>
  </si>
  <si>
    <t>Монтаж влагозащитено осветително тяло с луминисцентна лампа – 1х20W, ІР-54 - акумулаторна батерия.</t>
  </si>
  <si>
    <t>Демонтаж електрически ключове и разклонителни кутии</t>
  </si>
  <si>
    <t>Грундиране на бетонови повърхности, включително почистване</t>
  </si>
  <si>
    <t>Монтаж на обшивки атика и бордове с поцинкована ламарина /шапки/</t>
  </si>
  <si>
    <t>Демонтаж на водосточна система: водосточни тръби, улуци и водосточни казанчета</t>
  </si>
  <si>
    <t>Боядисване без грундиране на плътни метални повърхности</t>
  </si>
  <si>
    <t>Боядисване без грундиране на неплътни метални повърхности</t>
  </si>
  <si>
    <t>Монтаж на ъглова обшивка поцинкована вертикална част над 8cm</t>
  </si>
  <si>
    <t>Монтаж на обшивка стени, поцинкована ламарина над 50cm /поли/</t>
  </si>
  <si>
    <t>Монтаж на окачени улуци и водосточни тръби, поцинковани</t>
  </si>
  <si>
    <t>Монтаж на обшивка стрехи с поцинковани ламарини до 25cm /капкоуловител/</t>
  </si>
  <si>
    <t>Натоварване и извозване на строителни отпадъци до депо, включително заплащане на такси</t>
  </si>
  <si>
    <t>Пробиване на единични отвори с диаметър до 40 мм в стени</t>
  </si>
  <si>
    <t>Изрязване на бетонови настилки с дебелина до 15см.</t>
  </si>
  <si>
    <t xml:space="preserve">Направа на вътрешна гладка вароциментова мазилка,  включително шприцоване </t>
  </si>
  <si>
    <t xml:space="preserve">Направа на външна гладка вароциментова мазилка, включително шприцоване </t>
  </si>
  <si>
    <t>Изкърпване на съществуваща мозайка /бучарда/</t>
  </si>
  <si>
    <t>Изкърпване на външна гладка или пръскана вароциментова мазилка</t>
  </si>
  <si>
    <t>Възстановяване на външна пръскана вароциментова мазилка</t>
  </si>
  <si>
    <t>Направа на тухлена зидария на варов разтвор с дебелина на зида над 25см. включително</t>
  </si>
  <si>
    <t>Направа тухлена зидария за разни надзиждания, кърпежи и др. подобни с обем до 1м³</t>
  </si>
  <si>
    <t>Разбиване на неармиран бетон с дебелина до 10см</t>
  </si>
  <si>
    <t>Разбиване на армиран бетон с дебелина над 10см</t>
  </si>
  <si>
    <t>Доставка, изработка и монтаж на армировка-обикновена и средна сложност Ø 6-12мм от стомана А I, A III</t>
  </si>
  <si>
    <t>Доставка, изработка и монтаж на армировка-обикновена и средна сложност Ø14-50мм стомана А I, A III</t>
  </si>
  <si>
    <t>Боядисване на неплътни метални повърхности</t>
  </si>
  <si>
    <t>Обръщане с вароциментова мазилка страници врати, прозорци, трегери, козирки и др. подобни с ширина до 30см</t>
  </si>
  <si>
    <t>Доставка и монтаж на кабелни метални скари /лавици/ с ширина до 300мм. - включително доставка и монтаж на всички крепежни елементи</t>
  </si>
  <si>
    <t>Демонтаж проводник, положен открито с антигронови скоби</t>
  </si>
  <si>
    <t>Ремонт / прогонване на метална врата /подмяна на панти/</t>
  </si>
  <si>
    <t>Доставка и монтаж на стоманен щурц дължина до 1.5м</t>
  </si>
  <si>
    <t>Кофражни работи</t>
  </si>
  <si>
    <t>Сваляне на стара вътрешна мазилка по стени и тавани</t>
  </si>
  <si>
    <t>Сваляне на стара външна мазилка по стени и тавани</t>
  </si>
  <si>
    <t>Боядисване на плътни метални повърхности</t>
  </si>
  <si>
    <t>Армировъчни работи</t>
  </si>
  <si>
    <t>кг.</t>
  </si>
  <si>
    <t>Доставка и монтаж на стоманени планки в стоманобетонови плочи и колони - закладни части</t>
  </si>
  <si>
    <t xml:space="preserve">Бетонови работи </t>
  </si>
  <si>
    <t>Доставка и полагане на неармиран бетон клас В20 - за всички конструкции</t>
  </si>
  <si>
    <t>Доставка и полагане на армиран бетон клас В 20 за всички конструкции</t>
  </si>
  <si>
    <t>Саниране на видими бетони</t>
  </si>
  <si>
    <t>Изпълнение и оформяне на холкери от еластичeн и водонепропусклив разтвор</t>
  </si>
  <si>
    <t xml:space="preserve">Просичане на отвори до 20/20см. в бетонна стена с дебелина до 15 см </t>
  </si>
  <si>
    <t xml:space="preserve">Просичане на отвори до 20/20см. в бетонна стена с дебелина над 15 см </t>
  </si>
  <si>
    <t xml:space="preserve">Фрезоване на отвори до ф 150мм в бетонови стени с дебелина до 15см. </t>
  </si>
  <si>
    <t>Зидарски работи</t>
  </si>
  <si>
    <t>Разрушаване на тухлена зидария</t>
  </si>
  <si>
    <t>Бояджийски работи</t>
  </si>
  <si>
    <t>Стъргане на постна боя от стени и тавани</t>
  </si>
  <si>
    <t>Мазачески работи</t>
  </si>
  <si>
    <t>Подмяна на ОЖ табели</t>
  </si>
  <si>
    <t xml:space="preserve">Направа на външна пръскана мазилка, на минерална основа. </t>
  </si>
  <si>
    <t>Направа на външна циментова основна мазилка по цокли.</t>
  </si>
  <si>
    <t>Изкърпване на вътрешна вароциментова мазилка</t>
  </si>
  <si>
    <t>Направа на мозайка /бучарда/</t>
  </si>
  <si>
    <t>Метални конструкции</t>
  </si>
  <si>
    <t>Демонтаж и монтаж на нова брава от същия или друг тип.</t>
  </si>
  <si>
    <t>Изработка и монтаж на предпазно мрежесто ограждение /по череж/</t>
  </si>
  <si>
    <t xml:space="preserve">Ремонт на вентилационни решетки и метални скари /включително демонтаж и монтаж и почистване на шахтите/ </t>
  </si>
  <si>
    <t>Изработка и монтаж на метални вентилационни решетки за стена /по чертеж/</t>
  </si>
  <si>
    <t>Изработка и монтаж на метални скари включително почистване на шахтите /по чертеж/</t>
  </si>
  <si>
    <t xml:space="preserve">Направа, доставка и монтаж на дребни метални конструкции </t>
  </si>
  <si>
    <t>Демонтаж на дребни метални конструкции</t>
  </si>
  <si>
    <t xml:space="preserve">Демонтаж на метални вентилационни решетки за стена </t>
  </si>
  <si>
    <t>Електрически инсталации</t>
  </si>
  <si>
    <t>Монтаж на кабелоподобен проводник до СВТ 4х1,5мм2 с антигронови скоби по стени и тавани</t>
  </si>
  <si>
    <t>Монтаж разклонителни кутии</t>
  </si>
  <si>
    <t>Други дейности</t>
  </si>
  <si>
    <t>Изкоп на земни маси</t>
  </si>
  <si>
    <t>Изкореняване и почистване от разстителност включително и отделни дървета с диаметър до 20см.</t>
  </si>
  <si>
    <t>Монтаж на водосточни казанчета и S-ове, поцинковани</t>
  </si>
  <si>
    <t>Битумни работи</t>
  </si>
  <si>
    <t>Тенекеджийски работи</t>
  </si>
  <si>
    <t>Почистване на чакъл и отстраняване</t>
  </si>
  <si>
    <t>Отстраняване на покривна изолация</t>
  </si>
  <si>
    <t>м</t>
  </si>
  <si>
    <t>м²</t>
  </si>
  <si>
    <t>бр.</t>
  </si>
  <si>
    <t>Премахване на изравнителен бетон и замазки</t>
  </si>
  <si>
    <t>Монтаж на дървена греда върху атика, бордове</t>
  </si>
  <si>
    <t>Демонтаж на барбакани</t>
  </si>
  <si>
    <t>Монтаж на барбакан с преходник</t>
  </si>
  <si>
    <t>час</t>
  </si>
  <si>
    <t>Нанасяне на дълбокопроникващ грунд</t>
  </si>
  <si>
    <t>Изпълнение на фасадно боядисване</t>
  </si>
  <si>
    <t>Възстановяване на частично отлепена стара изолация /балони/</t>
  </si>
  <si>
    <t>Изпълнение на вътрешно боядисване по стени и тавани</t>
  </si>
  <si>
    <t>Демонтаж на обшивки от ламарина</t>
  </si>
  <si>
    <t>м³</t>
  </si>
  <si>
    <t>Изпълнение на хидроизолация 1-ви слой</t>
  </si>
  <si>
    <t>Изпълнение на хидроизолация 2-ри слой</t>
  </si>
  <si>
    <t>Изпълнение на хидроизолация по бордове с височина на полагане над 30 см. 1-ви слой</t>
  </si>
  <si>
    <t>Изпълнение на хидроизолация по бордове с височина на полагане над 30 см. 2-ри слой</t>
  </si>
  <si>
    <t>Изпълнение на хидроизолация по бордове с височина на полагане до 30 cm.  1-ви слой</t>
  </si>
  <si>
    <t>Изпълнение на хидроизолация по бордове с височина на полагане до 30cm.  2-ри слой</t>
  </si>
  <si>
    <t>Изработка и монтаж на метална врата - плътна /по чертеж/</t>
  </si>
  <si>
    <t>Изработка и монтаж на метална врата - с вентилациона решетка /по чертеж/</t>
  </si>
  <si>
    <t>Изработка и монтаж на метална каса за врата</t>
  </si>
  <si>
    <t>Изпълнение на лек бетон за наклон - до 4см.</t>
  </si>
  <si>
    <t>Изпълнение на лек бетон за наклон - над 4 см.</t>
  </si>
  <si>
    <t>Направа кофраж за стоманобет.плочи с дебелина до 15 см с кофражни платна - включително демонтаж</t>
  </si>
  <si>
    <t>Направа кофраж за фундаменти и ивични основи и кабелни канали - включително демонтаж</t>
  </si>
  <si>
    <t>21.1</t>
  </si>
  <si>
    <t>21.2</t>
  </si>
  <si>
    <t>21.3</t>
  </si>
  <si>
    <t>21.4</t>
  </si>
  <si>
    <t>21.5</t>
  </si>
  <si>
    <t xml:space="preserve">№ Позиция
</t>
  </si>
  <si>
    <t>№
по ред дейност</t>
  </si>
  <si>
    <t>Мерна единица</t>
  </si>
  <si>
    <t xml:space="preserve">№ Група дейности
</t>
  </si>
  <si>
    <t>ДЕЙНОСТ</t>
  </si>
  <si>
    <t>20.1</t>
  </si>
  <si>
    <t>20.2</t>
  </si>
  <si>
    <t>20.3</t>
  </si>
  <si>
    <t>20.4</t>
  </si>
  <si>
    <t>19.1</t>
  </si>
  <si>
    <t>19.2</t>
  </si>
  <si>
    <t>19.3</t>
  </si>
  <si>
    <t>19.4</t>
  </si>
  <si>
    <t>19.5</t>
  </si>
  <si>
    <t>19.6</t>
  </si>
  <si>
    <t>19.7</t>
  </si>
  <si>
    <t>19.8</t>
  </si>
  <si>
    <t>19.9</t>
  </si>
  <si>
    <t>19.10</t>
  </si>
  <si>
    <t>19.11</t>
  </si>
  <si>
    <t>18.1</t>
  </si>
  <si>
    <t>18.2</t>
  </si>
  <si>
    <t>18.3</t>
  </si>
  <si>
    <t>18.4</t>
  </si>
  <si>
    <t>18.5</t>
  </si>
  <si>
    <t>18.6</t>
  </si>
  <si>
    <t>18.7</t>
  </si>
  <si>
    <t>18.8</t>
  </si>
  <si>
    <t>18.9</t>
  </si>
  <si>
    <t>18.10</t>
  </si>
  <si>
    <t>18.11</t>
  </si>
  <si>
    <t>17.1</t>
  </si>
  <si>
    <t>17.2</t>
  </si>
  <si>
    <t>17.3</t>
  </si>
  <si>
    <t>17.4</t>
  </si>
  <si>
    <t>17.5</t>
  </si>
  <si>
    <t>17.6</t>
  </si>
  <si>
    <t>17.7</t>
  </si>
  <si>
    <t>17.8</t>
  </si>
  <si>
    <t>16.1</t>
  </si>
  <si>
    <t>16.2</t>
  </si>
  <si>
    <t>16.3</t>
  </si>
  <si>
    <t>16.4</t>
  </si>
  <si>
    <t>16.5</t>
  </si>
  <si>
    <t>16.6</t>
  </si>
  <si>
    <t>16.7</t>
  </si>
  <si>
    <t>16.8</t>
  </si>
  <si>
    <t>16.9</t>
  </si>
  <si>
    <t>16.10</t>
  </si>
  <si>
    <t>16.11</t>
  </si>
  <si>
    <t>16.12</t>
  </si>
  <si>
    <t>16.13</t>
  </si>
  <si>
    <t>15.1</t>
  </si>
  <si>
    <t>15.2</t>
  </si>
  <si>
    <t>15.3</t>
  </si>
  <si>
    <t>15.4</t>
  </si>
  <si>
    <t>15.5</t>
  </si>
  <si>
    <t>15.6</t>
  </si>
  <si>
    <t>15.7</t>
  </si>
  <si>
    <t>15.8</t>
  </si>
  <si>
    <t>15.9</t>
  </si>
  <si>
    <t>15.10</t>
  </si>
  <si>
    <t>15.11</t>
  </si>
  <si>
    <t>15.12</t>
  </si>
  <si>
    <t>15.13</t>
  </si>
  <si>
    <t>15.14</t>
  </si>
  <si>
    <t>14.1</t>
  </si>
  <si>
    <t>14.2</t>
  </si>
  <si>
    <t>14.3</t>
  </si>
  <si>
    <t>14.4</t>
  </si>
  <si>
    <t>14.5</t>
  </si>
  <si>
    <t>14.6</t>
  </si>
  <si>
    <t>14.7</t>
  </si>
  <si>
    <t>14.8</t>
  </si>
  <si>
    <t>13.1</t>
  </si>
  <si>
    <t>13.2</t>
  </si>
  <si>
    <t>13.3</t>
  </si>
  <si>
    <t>13.4</t>
  </si>
  <si>
    <t>13.5</t>
  </si>
  <si>
    <t>13.6</t>
  </si>
  <si>
    <t>13.7</t>
  </si>
  <si>
    <t>13.8</t>
  </si>
  <si>
    <t>13.9</t>
  </si>
  <si>
    <t>12.1</t>
  </si>
  <si>
    <t>12.2</t>
  </si>
  <si>
    <t>12.3</t>
  </si>
  <si>
    <t>12.4</t>
  </si>
  <si>
    <t>12.5</t>
  </si>
  <si>
    <t>12.6</t>
  </si>
  <si>
    <t>12.7</t>
  </si>
  <si>
    <t>12.8</t>
  </si>
  <si>
    <t>12.9</t>
  </si>
  <si>
    <t>12.10</t>
  </si>
  <si>
    <t>12.11</t>
  </si>
  <si>
    <t>12.12</t>
  </si>
  <si>
    <t>11.1</t>
  </si>
  <si>
    <t>11.2</t>
  </si>
  <si>
    <t>11.3</t>
  </si>
  <si>
    <t>10.1</t>
  </si>
  <si>
    <t>10.2</t>
  </si>
  <si>
    <t>10.3</t>
  </si>
  <si>
    <t>Дата: _________________</t>
  </si>
  <si>
    <t>Достака на материали по формуляр "Предложение за изпълнение на дейности от група 21", извън включените в списъка на дейностите, в размер на 3% от сумата на стойностите на дейностите от №1 до №96.</t>
  </si>
  <si>
    <t>Транспорт и специална механизация по формуляр "Предложение за изпълнение на дейности от група 21", извън включените в списъка на дейностите, в размер на 1% от сумата на стойностите на дейностите от №1 до №96.</t>
  </si>
  <si>
    <t>ЦЕНОВО ПРЕДЛОЖЕНИЕ</t>
  </si>
  <si>
    <t xml:space="preserve">по квалификационна система № С–16–ЕР–ХК–С–30, </t>
  </si>
  <si>
    <t>Количество</t>
  </si>
  <si>
    <t>Заплата
лева, без вкл. ДДС</t>
  </si>
  <si>
    <t>Един. цена
лева, без вкл. ДДС</t>
  </si>
  <si>
    <t>Материал
лева, без вкл. ДДС</t>
  </si>
  <si>
    <t>Стойност
лева, без вкл. ДДС</t>
  </si>
  <si>
    <t>Обща стойност, в лева, без включен ДДС:</t>
  </si>
  <si>
    <t>Участник: _________________</t>
  </si>
  <si>
    <t>/подпис и печат/</t>
  </si>
  <si>
    <t>От: ……………………………………………………………..……..  (наименование на участника)</t>
  </si>
  <si>
    <t>с предмет: ”Извършване на дейности за ремонт, саниране и преустройство на архитектурно-строителна част на трафопостове и възлови станции в Клиентските Енергоцентрове на “Електроразпределение Юг” EАД(старо наименование “ЕВН България Електроразпределение” EАД), по обособени позиции“</t>
  </si>
  <si>
    <t>По обществена поръчка  договаряне с предварителна покана за участие №  55-ЕР-19-СЕ-С-З</t>
  </si>
  <si>
    <t xml:space="preserve">Доставка на материали според интернет индекс
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</si>
  <si>
    <t>Kоефициент на единичната цена за цени от smr.sek-bg.com/smr/materials/Koeffizient des Einzelpreises für Preise von smr.sek-bg.com/smr/materials =</t>
  </si>
  <si>
    <t>При обща разчетена сума за строителни обекти под 1000 лв., съгласно Поз. 02.1  следва обща (глобална) добавка за малък строителен обект в размер на 52 лв.</t>
  </si>
  <si>
    <r>
      <t>Доставка на материали на база представяне на фактура</t>
    </r>
    <r>
      <rPr>
        <sz val="8"/>
        <rFont val="Arial"/>
        <family val="2"/>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</si>
  <si>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t xml:space="preserve">Предоставяне на услуги според интернет индекс
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</si>
  <si>
    <t>Предоставяне на услуги на база предоставена фактура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</si>
  <si>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ME</t>
  </si>
  <si>
    <t>Посочените в ценовото предложение количества са за 2' /две/ календарни години и са ориентировъчни и необвързващи за възложителя. За позиции 102,103,104,105,  Възложителя предварително е определил прогнозно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( 102,103,104,105),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t>
  </si>
  <si>
    <t>с предмет: Извършване на дейности за ремонт, саниране и преустройство на архитектурно-строителна част на трафопостове и възлови станции в Клиентските Енергоцентрове на “Електроразпределение Юг” EАД(старо наименование “ЕВН България Електроразпределение” EАД), за обособена позиция № 1 – Територията на КЕЦ Пазарджик, КЕЦ Белово, КЕЦ Панагюрище, КЕЦ Велинград, КЕЦ Стамболийски, КЕЦ Карлово, КЕЦ Калояново</t>
  </si>
</sst>
</file>

<file path=xl/styles.xml><?xml version="1.0" encoding="utf-8"?>
<styleSheet xmlns="http://schemas.openxmlformats.org/spreadsheetml/2006/main">
  <numFmts count="2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2">
    <font>
      <sz val="10"/>
      <name val="Frutiger"/>
      <family val="0"/>
    </font>
    <font>
      <sz val="10"/>
      <name val="Frutiger Next for EVN Light"/>
      <family val="2"/>
    </font>
    <font>
      <sz val="10"/>
      <color indexed="8"/>
      <name val="Frutiger Next for EVN Light"/>
      <family val="2"/>
    </font>
    <font>
      <b/>
      <sz val="10"/>
      <name val="Frutiger Next for EVN Light"/>
      <family val="2"/>
    </font>
    <font>
      <b/>
      <sz val="11"/>
      <name val="Frutiger Next for EVN Light"/>
      <family val="2"/>
    </font>
    <font>
      <sz val="10"/>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horizontal="center" vertical="top"/>
    </xf>
    <xf numFmtId="0" fontId="1" fillId="0" borderId="0" xfId="0" applyFont="1" applyAlignment="1">
      <alignment horizontal="left" vertical="top"/>
    </xf>
    <xf numFmtId="49" fontId="1" fillId="0" borderId="0" xfId="0" applyNumberFormat="1" applyFont="1" applyAlignment="1">
      <alignment horizontal="right" vertical="top"/>
    </xf>
    <xf numFmtId="0" fontId="1" fillId="0" borderId="0" xfId="0" applyFont="1" applyAlignment="1">
      <alignment vertical="top"/>
    </xf>
    <xf numFmtId="0" fontId="1" fillId="0" borderId="10" xfId="0" applyFont="1" applyBorder="1" applyAlignment="1">
      <alignment horizontal="center" vertical="top"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right" vertical="top" wrapText="1"/>
    </xf>
    <xf numFmtId="0" fontId="1" fillId="0" borderId="10" xfId="0" applyFont="1" applyFill="1" applyBorder="1" applyAlignment="1">
      <alignment horizontal="center" vertical="top"/>
    </xf>
    <xf numFmtId="0" fontId="1" fillId="0" borderId="10" xfId="0" applyFont="1" applyFill="1" applyBorder="1" applyAlignment="1">
      <alignment vertical="top"/>
    </xf>
    <xf numFmtId="0" fontId="1" fillId="0" borderId="10" xfId="0" applyFont="1" applyFill="1" applyBorder="1" applyAlignment="1">
      <alignment horizontal="left" vertical="top" wrapText="1"/>
    </xf>
    <xf numFmtId="0" fontId="1" fillId="0" borderId="0" xfId="0" applyFont="1" applyFill="1" applyAlignment="1">
      <alignment vertical="top"/>
    </xf>
    <xf numFmtId="0" fontId="3" fillId="0" borderId="0" xfId="0" applyFont="1" applyFill="1" applyBorder="1" applyAlignment="1" applyProtection="1">
      <alignment horizontal="right" vertical="top"/>
      <protection locked="0"/>
    </xf>
    <xf numFmtId="0" fontId="1" fillId="0" borderId="0" xfId="0" applyFont="1" applyFill="1" applyBorder="1" applyAlignment="1">
      <alignment vertical="top"/>
    </xf>
    <xf numFmtId="0" fontId="1" fillId="0" borderId="10" xfId="0" applyFont="1" applyBorder="1" applyAlignment="1">
      <alignment horizontal="left" vertical="top"/>
    </xf>
    <xf numFmtId="0" fontId="4" fillId="0" borderId="0" xfId="0" applyFont="1" applyAlignment="1">
      <alignment vertical="top" wrapText="1"/>
    </xf>
    <xf numFmtId="0" fontId="1" fillId="0" borderId="10" xfId="0" applyFont="1" applyFill="1" applyBorder="1" applyAlignment="1">
      <alignment horizontal="left" vertical="top"/>
    </xf>
    <xf numFmtId="0" fontId="1" fillId="0" borderId="10" xfId="0" applyFont="1" applyFill="1" applyBorder="1" applyAlignment="1" quotePrefix="1">
      <alignment horizontal="left" vertical="top" wrapText="1"/>
    </xf>
    <xf numFmtId="0" fontId="1" fillId="0" borderId="10" xfId="0" applyFont="1" applyFill="1" applyBorder="1" applyAlignment="1">
      <alignment vertical="top" wrapText="1"/>
    </xf>
    <xf numFmtId="0" fontId="3" fillId="0" borderId="0" xfId="0" applyFont="1" applyAlignment="1">
      <alignment horizontal="center" wrapText="1"/>
    </xf>
    <xf numFmtId="0" fontId="5" fillId="0" borderId="10" xfId="0" applyFont="1" applyBorder="1" applyAlignment="1">
      <alignment horizontal="center" vertical="top" wrapText="1"/>
    </xf>
    <xf numFmtId="179" fontId="5" fillId="0" borderId="10" xfId="42" applyNumberFormat="1" applyFont="1" applyFill="1" applyBorder="1" applyAlignment="1">
      <alignment horizontal="center" vertical="top" wrapText="1"/>
    </xf>
    <xf numFmtId="0" fontId="1" fillId="0" borderId="10" xfId="0" applyFont="1" applyBorder="1" applyAlignment="1">
      <alignment horizontal="center" vertical="top"/>
    </xf>
    <xf numFmtId="49" fontId="3" fillId="0" borderId="10" xfId="0"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49" fontId="3" fillId="0" borderId="10" xfId="0" applyNumberFormat="1" applyFont="1" applyFill="1" applyBorder="1" applyAlignment="1">
      <alignment horizontal="left" vertical="top" wrapText="1" shrinkToFit="1"/>
    </xf>
    <xf numFmtId="0" fontId="1" fillId="0" borderId="10" xfId="0" applyFont="1" applyFill="1" applyBorder="1" applyAlignment="1">
      <alignment horizontal="right" vertical="top" wrapText="1"/>
    </xf>
    <xf numFmtId="0" fontId="1" fillId="0" borderId="10" xfId="0" applyFont="1" applyFill="1" applyBorder="1" applyAlignment="1">
      <alignment horizontal="right" vertical="top"/>
    </xf>
    <xf numFmtId="49" fontId="1"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4" fontId="1" fillId="0" borderId="10" xfId="0" applyNumberFormat="1" applyFont="1" applyBorder="1" applyAlignment="1">
      <alignment horizontal="center" vertical="top"/>
    </xf>
    <xf numFmtId="0" fontId="1" fillId="0" borderId="10" xfId="0" applyFont="1" applyFill="1" applyBorder="1" applyAlignment="1" applyProtection="1">
      <alignment horizontal="center" vertical="top"/>
      <protection locked="0"/>
    </xf>
    <xf numFmtId="4" fontId="5" fillId="0" borderId="10" xfId="42" applyNumberFormat="1" applyFont="1" applyFill="1" applyBorder="1" applyAlignment="1">
      <alignment horizontal="right" vertical="top" wrapText="1"/>
    </xf>
    <xf numFmtId="0" fontId="3" fillId="0" borderId="10" xfId="0" applyFont="1" applyFill="1" applyBorder="1" applyAlignment="1" quotePrefix="1">
      <alignment horizontal="right" vertical="top" wrapText="1"/>
    </xf>
    <xf numFmtId="1" fontId="5" fillId="0" borderId="10" xfId="42" applyNumberFormat="1" applyFont="1" applyFill="1" applyBorder="1" applyAlignment="1">
      <alignment horizontal="right" vertical="top" wrapText="1"/>
    </xf>
    <xf numFmtId="1" fontId="5" fillId="0" borderId="10" xfId="42" applyNumberFormat="1" applyFont="1" applyFill="1" applyBorder="1" applyAlignment="1" applyProtection="1">
      <alignment horizontal="right" vertical="top" wrapText="1"/>
      <protection locked="0"/>
    </xf>
    <xf numFmtId="4" fontId="1" fillId="0" borderId="10" xfId="0" applyNumberFormat="1" applyFont="1" applyBorder="1" applyAlignment="1">
      <alignment horizontal="right" vertical="top"/>
    </xf>
    <xf numFmtId="4" fontId="1" fillId="0" borderId="10" xfId="0" applyNumberFormat="1" applyFont="1" applyFill="1" applyBorder="1" applyAlignment="1">
      <alignment horizontal="right" vertical="top"/>
    </xf>
    <xf numFmtId="0" fontId="1" fillId="0" borderId="0" xfId="0" applyFont="1" applyAlignment="1">
      <alignment horizontal="left" vertical="top"/>
    </xf>
    <xf numFmtId="0" fontId="1" fillId="0" borderId="0" xfId="0" applyFont="1" applyFill="1" applyAlignment="1">
      <alignment horizontal="left" vertical="top" wrapText="1"/>
    </xf>
    <xf numFmtId="0" fontId="3" fillId="0" borderId="0" xfId="0" applyFont="1" applyAlignment="1">
      <alignment horizontal="right" vertical="top"/>
    </xf>
    <xf numFmtId="0" fontId="1" fillId="0" borderId="0" xfId="0" applyFont="1" applyAlignment="1">
      <alignment horizontal="left" vertical="top" wrapText="1"/>
    </xf>
    <xf numFmtId="49" fontId="1" fillId="0" borderId="0" xfId="0" applyNumberFormat="1" applyFont="1" applyAlignment="1">
      <alignment horizontal="right" vertical="top"/>
    </xf>
    <xf numFmtId="0" fontId="3"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P137"/>
  <sheetViews>
    <sheetView tabSelected="1" zoomScale="115" zoomScaleNormal="115" workbookViewId="0" topLeftCell="A2">
      <selection activeCell="M13" sqref="M13"/>
    </sheetView>
  </sheetViews>
  <sheetFormatPr defaultColWidth="11.375" defaultRowHeight="12.75"/>
  <cols>
    <col min="1" max="1" width="3.00390625" style="4" customWidth="1"/>
    <col min="2" max="2" width="7.75390625" style="1" customWidth="1"/>
    <col min="3" max="3" width="10.375" style="2" bestFit="1" customWidth="1"/>
    <col min="4" max="4" width="11.625" style="3" bestFit="1" customWidth="1"/>
    <col min="5" max="5" width="67.00390625" style="2" customWidth="1"/>
    <col min="6" max="6" width="9.25390625" style="1" customWidth="1"/>
    <col min="7" max="7" width="12.00390625" style="1" customWidth="1"/>
    <col min="8" max="11" width="11.375" style="1" customWidth="1"/>
    <col min="12" max="16384" width="11.375" style="4" customWidth="1"/>
  </cols>
  <sheetData>
    <row r="4" spans="2:6" ht="13.5">
      <c r="B4" s="40"/>
      <c r="C4" s="40"/>
      <c r="D4" s="40"/>
      <c r="E4" s="40"/>
      <c r="F4" s="40"/>
    </row>
    <row r="6" spans="2:6" ht="13.5">
      <c r="B6" s="43" t="s">
        <v>226</v>
      </c>
      <c r="C6" s="43"/>
      <c r="D6" s="43"/>
      <c r="E6" s="43"/>
      <c r="F6" s="43"/>
    </row>
    <row r="7" ht="13.5">
      <c r="E7" s="19"/>
    </row>
    <row r="8" spans="2:6" ht="13.5">
      <c r="B8" s="38" t="s">
        <v>236</v>
      </c>
      <c r="C8" s="38"/>
      <c r="D8" s="38"/>
      <c r="E8" s="38"/>
      <c r="F8" s="38"/>
    </row>
    <row r="9" spans="2:6" ht="13.5">
      <c r="B9" s="38" t="s">
        <v>238</v>
      </c>
      <c r="C9" s="38"/>
      <c r="D9" s="38"/>
      <c r="E9" s="38"/>
      <c r="F9" s="38"/>
    </row>
    <row r="10" spans="2:6" ht="54" customHeight="1">
      <c r="B10" s="39" t="s">
        <v>247</v>
      </c>
      <c r="C10" s="39"/>
      <c r="D10" s="39"/>
      <c r="E10" s="39"/>
      <c r="F10" s="39"/>
    </row>
    <row r="11" spans="2:6" ht="13.5">
      <c r="B11" s="38" t="s">
        <v>227</v>
      </c>
      <c r="C11" s="38"/>
      <c r="D11" s="38"/>
      <c r="E11" s="38"/>
      <c r="F11" s="38"/>
    </row>
    <row r="12" spans="2:6" ht="42.75" customHeight="1">
      <c r="B12" s="39" t="s">
        <v>237</v>
      </c>
      <c r="C12" s="39"/>
      <c r="D12" s="39"/>
      <c r="E12" s="39"/>
      <c r="F12" s="39"/>
    </row>
    <row r="13" spans="2:11" ht="40.5">
      <c r="B13" s="5" t="s">
        <v>123</v>
      </c>
      <c r="C13" s="5" t="s">
        <v>125</v>
      </c>
      <c r="D13" s="28" t="s">
        <v>122</v>
      </c>
      <c r="E13" s="29" t="s">
        <v>126</v>
      </c>
      <c r="F13" s="6" t="s">
        <v>124</v>
      </c>
      <c r="G13" s="22" t="s">
        <v>228</v>
      </c>
      <c r="H13" s="20" t="s">
        <v>229</v>
      </c>
      <c r="I13" s="20" t="s">
        <v>231</v>
      </c>
      <c r="J13" s="20" t="s">
        <v>230</v>
      </c>
      <c r="K13" s="21" t="s">
        <v>232</v>
      </c>
    </row>
    <row r="14" spans="2:11" ht="13.5">
      <c r="B14" s="8"/>
      <c r="C14" s="9">
        <v>10</v>
      </c>
      <c r="D14" s="23"/>
      <c r="E14" s="24" t="s">
        <v>45</v>
      </c>
      <c r="F14" s="6"/>
      <c r="G14" s="22"/>
      <c r="H14" s="36"/>
      <c r="I14" s="36"/>
      <c r="J14" s="36"/>
      <c r="K14" s="36"/>
    </row>
    <row r="15" spans="2:11" ht="27" customHeight="1">
      <c r="B15" s="8">
        <v>1</v>
      </c>
      <c r="C15" s="9"/>
      <c r="D15" s="7" t="s">
        <v>220</v>
      </c>
      <c r="E15" s="10" t="s">
        <v>115</v>
      </c>
      <c r="F15" s="8" t="s">
        <v>91</v>
      </c>
      <c r="G15" s="22">
        <v>8</v>
      </c>
      <c r="H15" s="36"/>
      <c r="I15" s="36"/>
      <c r="J15" s="36">
        <f>SUM(H15+I15)</f>
        <v>0</v>
      </c>
      <c r="K15" s="36">
        <f>ROUND(J15*G15,2)</f>
        <v>0</v>
      </c>
    </row>
    <row r="16" spans="2:11" ht="27">
      <c r="B16" s="8">
        <v>2</v>
      </c>
      <c r="C16" s="9"/>
      <c r="D16" s="7" t="s">
        <v>221</v>
      </c>
      <c r="E16" s="10" t="s">
        <v>116</v>
      </c>
      <c r="F16" s="8" t="s">
        <v>91</v>
      </c>
      <c r="G16" s="22">
        <v>40</v>
      </c>
      <c r="H16" s="36"/>
      <c r="I16" s="36"/>
      <c r="J16" s="36">
        <f aca="true" t="shared" si="0" ref="J16:J79">SUM(H16+I16)</f>
        <v>0</v>
      </c>
      <c r="K16" s="36">
        <f aca="true" t="shared" si="1" ref="K16:K79">ROUND(J16*G16,2)</f>
        <v>0</v>
      </c>
    </row>
    <row r="17" spans="2:11" ht="27" customHeight="1">
      <c r="B17" s="8">
        <v>3</v>
      </c>
      <c r="C17" s="9"/>
      <c r="D17" s="7" t="s">
        <v>222</v>
      </c>
      <c r="E17" s="10" t="s">
        <v>4</v>
      </c>
      <c r="F17" s="8" t="s">
        <v>91</v>
      </c>
      <c r="G17" s="22">
        <v>20</v>
      </c>
      <c r="H17" s="36"/>
      <c r="I17" s="36"/>
      <c r="J17" s="36">
        <f t="shared" si="0"/>
        <v>0</v>
      </c>
      <c r="K17" s="36">
        <f t="shared" si="1"/>
        <v>0</v>
      </c>
    </row>
    <row r="18" spans="2:11" ht="13.5">
      <c r="B18" s="8"/>
      <c r="C18" s="9">
        <v>11</v>
      </c>
      <c r="D18" s="23"/>
      <c r="E18" s="24" t="s">
        <v>49</v>
      </c>
      <c r="F18" s="6"/>
      <c r="G18" s="8"/>
      <c r="H18" s="36"/>
      <c r="I18" s="36"/>
      <c r="J18" s="36">
        <f t="shared" si="0"/>
        <v>0</v>
      </c>
      <c r="K18" s="36">
        <f t="shared" si="1"/>
        <v>0</v>
      </c>
    </row>
    <row r="19" spans="2:11" ht="27">
      <c r="B19" s="8">
        <v>4</v>
      </c>
      <c r="C19" s="9"/>
      <c r="D19" s="7" t="s">
        <v>217</v>
      </c>
      <c r="E19" s="10" t="s">
        <v>37</v>
      </c>
      <c r="F19" s="6" t="s">
        <v>50</v>
      </c>
      <c r="G19" s="22">
        <v>480</v>
      </c>
      <c r="H19" s="36"/>
      <c r="I19" s="36"/>
      <c r="J19" s="36">
        <f t="shared" si="0"/>
        <v>0</v>
      </c>
      <c r="K19" s="36">
        <f t="shared" si="1"/>
        <v>0</v>
      </c>
    </row>
    <row r="20" spans="2:11" ht="27">
      <c r="B20" s="8">
        <v>5</v>
      </c>
      <c r="C20" s="9"/>
      <c r="D20" s="7" t="s">
        <v>218</v>
      </c>
      <c r="E20" s="10" t="s">
        <v>38</v>
      </c>
      <c r="F20" s="6" t="s">
        <v>50</v>
      </c>
      <c r="G20" s="22">
        <v>80</v>
      </c>
      <c r="H20" s="36"/>
      <c r="I20" s="36"/>
      <c r="J20" s="36">
        <f t="shared" si="0"/>
        <v>0</v>
      </c>
      <c r="K20" s="36">
        <f t="shared" si="1"/>
        <v>0</v>
      </c>
    </row>
    <row r="21" spans="2:11" ht="27" customHeight="1">
      <c r="B21" s="8">
        <v>6</v>
      </c>
      <c r="C21" s="9"/>
      <c r="D21" s="7" t="s">
        <v>219</v>
      </c>
      <c r="E21" s="10" t="s">
        <v>51</v>
      </c>
      <c r="F21" s="6" t="s">
        <v>50</v>
      </c>
      <c r="G21" s="22">
        <v>1</v>
      </c>
      <c r="H21" s="36"/>
      <c r="I21" s="36"/>
      <c r="J21" s="36">
        <f t="shared" si="0"/>
        <v>0</v>
      </c>
      <c r="K21" s="36">
        <f t="shared" si="1"/>
        <v>0</v>
      </c>
    </row>
    <row r="22" spans="2:11" ht="13.5">
      <c r="B22" s="8"/>
      <c r="C22" s="9">
        <v>12</v>
      </c>
      <c r="D22" s="23"/>
      <c r="E22" s="24" t="s">
        <v>52</v>
      </c>
      <c r="F22" s="6"/>
      <c r="G22" s="8"/>
      <c r="H22" s="36"/>
      <c r="I22" s="36"/>
      <c r="J22" s="36">
        <f t="shared" si="0"/>
        <v>0</v>
      </c>
      <c r="K22" s="36">
        <f t="shared" si="1"/>
        <v>0</v>
      </c>
    </row>
    <row r="23" spans="2:11" ht="13.5">
      <c r="B23" s="6">
        <v>7</v>
      </c>
      <c r="C23" s="10"/>
      <c r="D23" s="7" t="s">
        <v>205</v>
      </c>
      <c r="E23" s="10" t="s">
        <v>93</v>
      </c>
      <c r="F23" s="6" t="s">
        <v>91</v>
      </c>
      <c r="G23" s="22">
        <v>400</v>
      </c>
      <c r="H23" s="36"/>
      <c r="I23" s="36"/>
      <c r="J23" s="36">
        <f t="shared" si="0"/>
        <v>0</v>
      </c>
      <c r="K23" s="36">
        <f t="shared" si="1"/>
        <v>0</v>
      </c>
    </row>
    <row r="24" spans="2:11" ht="13.5">
      <c r="B24" s="6">
        <v>8</v>
      </c>
      <c r="C24" s="10"/>
      <c r="D24" s="7" t="s">
        <v>206</v>
      </c>
      <c r="E24" s="10" t="s">
        <v>113</v>
      </c>
      <c r="F24" s="6" t="s">
        <v>91</v>
      </c>
      <c r="G24" s="22">
        <v>880</v>
      </c>
      <c r="H24" s="36"/>
      <c r="I24" s="36"/>
      <c r="J24" s="36">
        <f t="shared" si="0"/>
        <v>0</v>
      </c>
      <c r="K24" s="36">
        <f t="shared" si="1"/>
        <v>0</v>
      </c>
    </row>
    <row r="25" spans="2:11" ht="13.5">
      <c r="B25" s="6">
        <v>9</v>
      </c>
      <c r="C25" s="10"/>
      <c r="D25" s="7" t="s">
        <v>207</v>
      </c>
      <c r="E25" s="10" t="s">
        <v>114</v>
      </c>
      <c r="F25" s="6" t="s">
        <v>91</v>
      </c>
      <c r="G25" s="22">
        <v>240</v>
      </c>
      <c r="H25" s="36"/>
      <c r="I25" s="36"/>
      <c r="J25" s="36">
        <f t="shared" si="0"/>
        <v>0</v>
      </c>
      <c r="K25" s="36">
        <f t="shared" si="1"/>
        <v>0</v>
      </c>
    </row>
    <row r="26" spans="2:11" ht="13.5">
      <c r="B26" s="8">
        <v>10</v>
      </c>
      <c r="C26" s="9"/>
      <c r="D26" s="7" t="s">
        <v>208</v>
      </c>
      <c r="E26" s="10" t="s">
        <v>53</v>
      </c>
      <c r="F26" s="8" t="s">
        <v>103</v>
      </c>
      <c r="G26" s="22">
        <v>40</v>
      </c>
      <c r="H26" s="36"/>
      <c r="I26" s="36"/>
      <c r="J26" s="36">
        <f t="shared" si="0"/>
        <v>0</v>
      </c>
      <c r="K26" s="36">
        <f t="shared" si="1"/>
        <v>0</v>
      </c>
    </row>
    <row r="27" spans="2:11" ht="13.5" customHeight="1">
      <c r="B27" s="8">
        <v>11</v>
      </c>
      <c r="C27" s="9"/>
      <c r="D27" s="7" t="s">
        <v>209</v>
      </c>
      <c r="E27" s="10" t="s">
        <v>54</v>
      </c>
      <c r="F27" s="8" t="s">
        <v>103</v>
      </c>
      <c r="G27" s="22">
        <v>80</v>
      </c>
      <c r="H27" s="36"/>
      <c r="I27" s="36"/>
      <c r="J27" s="36">
        <f t="shared" si="0"/>
        <v>0</v>
      </c>
      <c r="K27" s="36">
        <f t="shared" si="1"/>
        <v>0</v>
      </c>
    </row>
    <row r="28" spans="2:11" ht="13.5">
      <c r="B28" s="8">
        <v>12</v>
      </c>
      <c r="C28" s="9"/>
      <c r="D28" s="7" t="s">
        <v>210</v>
      </c>
      <c r="E28" s="10" t="s">
        <v>35</v>
      </c>
      <c r="F28" s="6" t="s">
        <v>91</v>
      </c>
      <c r="G28" s="22">
        <v>32</v>
      </c>
      <c r="H28" s="36"/>
      <c r="I28" s="36"/>
      <c r="J28" s="36">
        <f t="shared" si="0"/>
        <v>0</v>
      </c>
      <c r="K28" s="36">
        <f t="shared" si="1"/>
        <v>0</v>
      </c>
    </row>
    <row r="29" spans="2:11" ht="13.5">
      <c r="B29" s="8">
        <v>13</v>
      </c>
      <c r="C29" s="9"/>
      <c r="D29" s="7" t="s">
        <v>211</v>
      </c>
      <c r="E29" s="10" t="s">
        <v>36</v>
      </c>
      <c r="F29" s="8" t="s">
        <v>103</v>
      </c>
      <c r="G29" s="22">
        <v>8</v>
      </c>
      <c r="H29" s="36"/>
      <c r="I29" s="36"/>
      <c r="J29" s="36">
        <f t="shared" si="0"/>
        <v>0</v>
      </c>
      <c r="K29" s="36">
        <f t="shared" si="1"/>
        <v>0</v>
      </c>
    </row>
    <row r="30" spans="2:11" ht="13.5">
      <c r="B30" s="8">
        <v>14</v>
      </c>
      <c r="C30" s="9"/>
      <c r="D30" s="7" t="s">
        <v>212</v>
      </c>
      <c r="E30" s="10" t="s">
        <v>27</v>
      </c>
      <c r="F30" s="6" t="s">
        <v>90</v>
      </c>
      <c r="G30" s="22">
        <v>8</v>
      </c>
      <c r="H30" s="36"/>
      <c r="I30" s="36"/>
      <c r="J30" s="36">
        <f t="shared" si="0"/>
        <v>0</v>
      </c>
      <c r="K30" s="36">
        <f t="shared" si="1"/>
        <v>0</v>
      </c>
    </row>
    <row r="31" spans="2:11" ht="13.5">
      <c r="B31" s="8">
        <v>15</v>
      </c>
      <c r="C31" s="9"/>
      <c r="D31" s="7" t="s">
        <v>213</v>
      </c>
      <c r="E31" s="10" t="s">
        <v>55</v>
      </c>
      <c r="F31" s="6" t="s">
        <v>91</v>
      </c>
      <c r="G31" s="22">
        <v>4</v>
      </c>
      <c r="H31" s="36"/>
      <c r="I31" s="36"/>
      <c r="J31" s="36">
        <f t="shared" si="0"/>
        <v>0</v>
      </c>
      <c r="K31" s="36">
        <f t="shared" si="1"/>
        <v>0</v>
      </c>
    </row>
    <row r="32" spans="2:11" ht="13.5">
      <c r="B32" s="8">
        <v>16</v>
      </c>
      <c r="C32" s="9"/>
      <c r="D32" s="7" t="s">
        <v>214</v>
      </c>
      <c r="E32" s="10" t="s">
        <v>57</v>
      </c>
      <c r="F32" s="6" t="s">
        <v>92</v>
      </c>
      <c r="G32" s="22">
        <v>8</v>
      </c>
      <c r="H32" s="36"/>
      <c r="I32" s="36"/>
      <c r="J32" s="36">
        <f t="shared" si="0"/>
        <v>0</v>
      </c>
      <c r="K32" s="36">
        <f t="shared" si="1"/>
        <v>0</v>
      </c>
    </row>
    <row r="33" spans="2:11" ht="13.5" customHeight="1">
      <c r="B33" s="8">
        <v>17</v>
      </c>
      <c r="C33" s="9"/>
      <c r="D33" s="7" t="s">
        <v>215</v>
      </c>
      <c r="E33" s="10" t="s">
        <v>58</v>
      </c>
      <c r="F33" s="6" t="s">
        <v>92</v>
      </c>
      <c r="G33" s="22">
        <v>16</v>
      </c>
      <c r="H33" s="36"/>
      <c r="I33" s="36"/>
      <c r="J33" s="36">
        <f t="shared" si="0"/>
        <v>0</v>
      </c>
      <c r="K33" s="36">
        <f t="shared" si="1"/>
        <v>0</v>
      </c>
    </row>
    <row r="34" spans="2:11" ht="13.5">
      <c r="B34" s="8">
        <v>18</v>
      </c>
      <c r="C34" s="9"/>
      <c r="D34" s="7" t="s">
        <v>216</v>
      </c>
      <c r="E34" s="10" t="s">
        <v>59</v>
      </c>
      <c r="F34" s="6" t="s">
        <v>92</v>
      </c>
      <c r="G34" s="22">
        <v>8</v>
      </c>
      <c r="H34" s="36"/>
      <c r="I34" s="36"/>
      <c r="J34" s="36">
        <f t="shared" si="0"/>
        <v>0</v>
      </c>
      <c r="K34" s="36">
        <f t="shared" si="1"/>
        <v>0</v>
      </c>
    </row>
    <row r="35" spans="2:11" ht="13.5">
      <c r="B35" s="8"/>
      <c r="C35" s="9">
        <v>13</v>
      </c>
      <c r="D35" s="23"/>
      <c r="E35" s="24" t="s">
        <v>60</v>
      </c>
      <c r="F35" s="6"/>
      <c r="G35" s="8"/>
      <c r="H35" s="36"/>
      <c r="I35" s="36"/>
      <c r="J35" s="36">
        <f t="shared" si="0"/>
        <v>0</v>
      </c>
      <c r="K35" s="36">
        <f t="shared" si="1"/>
        <v>0</v>
      </c>
    </row>
    <row r="36" spans="2:11" ht="27" customHeight="1">
      <c r="B36" s="8">
        <v>19</v>
      </c>
      <c r="C36" s="9"/>
      <c r="D36" s="7" t="s">
        <v>196</v>
      </c>
      <c r="E36" s="10" t="s">
        <v>5</v>
      </c>
      <c r="F36" s="6" t="s">
        <v>91</v>
      </c>
      <c r="G36" s="22">
        <v>40</v>
      </c>
      <c r="H36" s="36"/>
      <c r="I36" s="36"/>
      <c r="J36" s="36">
        <f t="shared" si="0"/>
        <v>0</v>
      </c>
      <c r="K36" s="36">
        <f t="shared" si="1"/>
        <v>0</v>
      </c>
    </row>
    <row r="37" spans="2:11" ht="27">
      <c r="B37" s="8">
        <v>20</v>
      </c>
      <c r="C37" s="9"/>
      <c r="D37" s="7" t="s">
        <v>197</v>
      </c>
      <c r="E37" s="10" t="s">
        <v>33</v>
      </c>
      <c r="F37" s="8" t="s">
        <v>103</v>
      </c>
      <c r="G37" s="22">
        <v>40</v>
      </c>
      <c r="H37" s="36"/>
      <c r="I37" s="36"/>
      <c r="J37" s="36">
        <f t="shared" si="0"/>
        <v>0</v>
      </c>
      <c r="K37" s="36">
        <f t="shared" si="1"/>
        <v>0</v>
      </c>
    </row>
    <row r="38" spans="2:11" ht="27">
      <c r="B38" s="8">
        <v>21</v>
      </c>
      <c r="C38" s="9"/>
      <c r="D38" s="7" t="s">
        <v>198</v>
      </c>
      <c r="E38" s="10" t="s">
        <v>34</v>
      </c>
      <c r="F38" s="8" t="s">
        <v>103</v>
      </c>
      <c r="G38" s="22">
        <v>56</v>
      </c>
      <c r="H38" s="36"/>
      <c r="I38" s="36"/>
      <c r="J38" s="36">
        <f t="shared" si="0"/>
        <v>0</v>
      </c>
      <c r="K38" s="36">
        <f t="shared" si="1"/>
        <v>0</v>
      </c>
    </row>
    <row r="39" spans="2:11" ht="13.5" customHeight="1">
      <c r="B39" s="8">
        <v>22</v>
      </c>
      <c r="C39" s="9"/>
      <c r="D39" s="7" t="s">
        <v>199</v>
      </c>
      <c r="E39" s="10" t="s">
        <v>26</v>
      </c>
      <c r="F39" s="6" t="s">
        <v>92</v>
      </c>
      <c r="G39" s="22">
        <v>8</v>
      </c>
      <c r="H39" s="36"/>
      <c r="I39" s="36"/>
      <c r="J39" s="36">
        <f t="shared" si="0"/>
        <v>0</v>
      </c>
      <c r="K39" s="36">
        <f t="shared" si="1"/>
        <v>0</v>
      </c>
    </row>
    <row r="40" spans="2:11" ht="27">
      <c r="B40" s="8">
        <v>23</v>
      </c>
      <c r="C40" s="9"/>
      <c r="D40" s="7" t="s">
        <v>200</v>
      </c>
      <c r="E40" s="10" t="s">
        <v>6</v>
      </c>
      <c r="F40" s="6" t="s">
        <v>92</v>
      </c>
      <c r="G40" s="22">
        <v>8</v>
      </c>
      <c r="H40" s="36"/>
      <c r="I40" s="36"/>
      <c r="J40" s="36">
        <f t="shared" si="0"/>
        <v>0</v>
      </c>
      <c r="K40" s="36">
        <f t="shared" si="1"/>
        <v>0</v>
      </c>
    </row>
    <row r="41" spans="2:11" ht="27">
      <c r="B41" s="8">
        <v>24</v>
      </c>
      <c r="C41" s="9"/>
      <c r="D41" s="7" t="s">
        <v>201</v>
      </c>
      <c r="E41" s="10" t="s">
        <v>7</v>
      </c>
      <c r="F41" s="6" t="s">
        <v>92</v>
      </c>
      <c r="G41" s="22">
        <v>8</v>
      </c>
      <c r="H41" s="36"/>
      <c r="I41" s="36"/>
      <c r="J41" s="36">
        <f t="shared" si="0"/>
        <v>0</v>
      </c>
      <c r="K41" s="36">
        <f t="shared" si="1"/>
        <v>0</v>
      </c>
    </row>
    <row r="42" spans="2:11" ht="13.5">
      <c r="B42" s="8">
        <v>25</v>
      </c>
      <c r="C42" s="9"/>
      <c r="D42" s="7" t="s">
        <v>202</v>
      </c>
      <c r="E42" s="10" t="s">
        <v>44</v>
      </c>
      <c r="F42" s="6" t="s">
        <v>50</v>
      </c>
      <c r="G42" s="22">
        <v>1</v>
      </c>
      <c r="H42" s="36"/>
      <c r="I42" s="36"/>
      <c r="J42" s="36">
        <f t="shared" si="0"/>
        <v>0</v>
      </c>
      <c r="K42" s="36">
        <f t="shared" si="1"/>
        <v>0</v>
      </c>
    </row>
    <row r="43" spans="2:11" ht="13.5">
      <c r="B43" s="8">
        <v>26</v>
      </c>
      <c r="C43" s="9"/>
      <c r="D43" s="7" t="s">
        <v>203</v>
      </c>
      <c r="E43" s="10" t="s">
        <v>8</v>
      </c>
      <c r="F43" s="6" t="s">
        <v>92</v>
      </c>
      <c r="G43" s="22">
        <v>1</v>
      </c>
      <c r="H43" s="36"/>
      <c r="I43" s="36"/>
      <c r="J43" s="36">
        <f t="shared" si="0"/>
        <v>0</v>
      </c>
      <c r="K43" s="36">
        <f t="shared" si="1"/>
        <v>0</v>
      </c>
    </row>
    <row r="44" spans="2:11" ht="13.5">
      <c r="B44" s="8">
        <v>27</v>
      </c>
      <c r="C44" s="9"/>
      <c r="D44" s="7" t="s">
        <v>204</v>
      </c>
      <c r="E44" s="10" t="s">
        <v>61</v>
      </c>
      <c r="F44" s="8" t="s">
        <v>103</v>
      </c>
      <c r="G44" s="22">
        <v>200</v>
      </c>
      <c r="H44" s="36"/>
      <c r="I44" s="36"/>
      <c r="J44" s="36">
        <f t="shared" si="0"/>
        <v>0</v>
      </c>
      <c r="K44" s="36">
        <f t="shared" si="1"/>
        <v>0</v>
      </c>
    </row>
    <row r="45" spans="2:11" ht="13.5">
      <c r="B45" s="8"/>
      <c r="C45" s="9">
        <v>14</v>
      </c>
      <c r="D45" s="23"/>
      <c r="E45" s="24" t="s">
        <v>62</v>
      </c>
      <c r="F45" s="6"/>
      <c r="G45" s="8"/>
      <c r="H45" s="36"/>
      <c r="I45" s="36"/>
      <c r="J45" s="36">
        <f t="shared" si="0"/>
        <v>0</v>
      </c>
      <c r="K45" s="36">
        <f t="shared" si="1"/>
        <v>0</v>
      </c>
    </row>
    <row r="46" spans="2:11" ht="13.5">
      <c r="B46" s="8">
        <v>28</v>
      </c>
      <c r="C46" s="9"/>
      <c r="D46" s="7" t="s">
        <v>188</v>
      </c>
      <c r="E46" s="10" t="s">
        <v>63</v>
      </c>
      <c r="F46" s="6" t="s">
        <v>91</v>
      </c>
      <c r="G46" s="22">
        <v>2000</v>
      </c>
      <c r="H46" s="36"/>
      <c r="I46" s="36"/>
      <c r="J46" s="36">
        <f t="shared" si="0"/>
        <v>0</v>
      </c>
      <c r="K46" s="36">
        <f t="shared" si="1"/>
        <v>0</v>
      </c>
    </row>
    <row r="47" spans="2:11" ht="13.5">
      <c r="B47" s="6">
        <v>29</v>
      </c>
      <c r="C47" s="10"/>
      <c r="D47" s="7" t="s">
        <v>189</v>
      </c>
      <c r="E47" s="10" t="s">
        <v>98</v>
      </c>
      <c r="F47" s="6" t="s">
        <v>91</v>
      </c>
      <c r="G47" s="22">
        <v>6400</v>
      </c>
      <c r="H47" s="36"/>
      <c r="I47" s="36"/>
      <c r="J47" s="36">
        <f t="shared" si="0"/>
        <v>0</v>
      </c>
      <c r="K47" s="36">
        <f t="shared" si="1"/>
        <v>0</v>
      </c>
    </row>
    <row r="48" spans="2:11" ht="13.5" customHeight="1">
      <c r="B48" s="6">
        <v>30</v>
      </c>
      <c r="C48" s="10"/>
      <c r="D48" s="7" t="s">
        <v>190</v>
      </c>
      <c r="E48" s="10" t="s">
        <v>101</v>
      </c>
      <c r="F48" s="6" t="s">
        <v>91</v>
      </c>
      <c r="G48" s="22">
        <v>2800</v>
      </c>
      <c r="H48" s="36"/>
      <c r="I48" s="36"/>
      <c r="J48" s="36">
        <f t="shared" si="0"/>
        <v>0</v>
      </c>
      <c r="K48" s="36">
        <f t="shared" si="1"/>
        <v>0</v>
      </c>
    </row>
    <row r="49" spans="2:11" ht="13.5">
      <c r="B49" s="6">
        <v>31</v>
      </c>
      <c r="C49" s="10"/>
      <c r="D49" s="7" t="s">
        <v>191</v>
      </c>
      <c r="E49" s="10" t="s">
        <v>99</v>
      </c>
      <c r="F49" s="6" t="s">
        <v>91</v>
      </c>
      <c r="G49" s="22">
        <v>3200</v>
      </c>
      <c r="H49" s="36"/>
      <c r="I49" s="36"/>
      <c r="J49" s="36">
        <f t="shared" si="0"/>
        <v>0</v>
      </c>
      <c r="K49" s="36">
        <f t="shared" si="1"/>
        <v>0</v>
      </c>
    </row>
    <row r="50" spans="2:11" ht="13.5">
      <c r="B50" s="8">
        <v>32</v>
      </c>
      <c r="C50" s="9"/>
      <c r="D50" s="7" t="s">
        <v>192</v>
      </c>
      <c r="E50" s="10" t="s">
        <v>48</v>
      </c>
      <c r="F50" s="6" t="s">
        <v>91</v>
      </c>
      <c r="G50" s="22">
        <v>800</v>
      </c>
      <c r="H50" s="36"/>
      <c r="I50" s="36"/>
      <c r="J50" s="36">
        <f t="shared" si="0"/>
        <v>0</v>
      </c>
      <c r="K50" s="36">
        <f t="shared" si="1"/>
        <v>0</v>
      </c>
    </row>
    <row r="51" spans="2:11" ht="13.5">
      <c r="B51" s="8">
        <v>33</v>
      </c>
      <c r="C51" s="9"/>
      <c r="D51" s="7" t="s">
        <v>193</v>
      </c>
      <c r="E51" s="10" t="s">
        <v>39</v>
      </c>
      <c r="F51" s="6" t="s">
        <v>91</v>
      </c>
      <c r="G51" s="22">
        <v>240</v>
      </c>
      <c r="H51" s="36"/>
      <c r="I51" s="36"/>
      <c r="J51" s="36">
        <f t="shared" si="0"/>
        <v>0</v>
      </c>
      <c r="K51" s="36">
        <f t="shared" si="1"/>
        <v>0</v>
      </c>
    </row>
    <row r="52" spans="2:11" ht="13.5">
      <c r="B52" s="8">
        <v>34</v>
      </c>
      <c r="C52" s="9"/>
      <c r="D52" s="7" t="s">
        <v>194</v>
      </c>
      <c r="E52" s="10" t="s">
        <v>19</v>
      </c>
      <c r="F52" s="6" t="s">
        <v>91</v>
      </c>
      <c r="G52" s="22">
        <v>240</v>
      </c>
      <c r="H52" s="36"/>
      <c r="I52" s="36"/>
      <c r="J52" s="36">
        <f t="shared" si="0"/>
        <v>0</v>
      </c>
      <c r="K52" s="36">
        <f t="shared" si="1"/>
        <v>0</v>
      </c>
    </row>
    <row r="53" spans="2:11" ht="13.5">
      <c r="B53" s="8">
        <v>35</v>
      </c>
      <c r="C53" s="9"/>
      <c r="D53" s="7" t="s">
        <v>195</v>
      </c>
      <c r="E53" s="10" t="s">
        <v>20</v>
      </c>
      <c r="F53" s="6" t="s">
        <v>91</v>
      </c>
      <c r="G53" s="22">
        <v>160</v>
      </c>
      <c r="H53" s="36"/>
      <c r="I53" s="36"/>
      <c r="J53" s="36">
        <f t="shared" si="0"/>
        <v>0</v>
      </c>
      <c r="K53" s="36">
        <f t="shared" si="1"/>
        <v>0</v>
      </c>
    </row>
    <row r="54" spans="2:11" ht="13.5" customHeight="1">
      <c r="B54" s="8"/>
      <c r="C54" s="9">
        <v>15</v>
      </c>
      <c r="D54" s="23"/>
      <c r="E54" s="25" t="s">
        <v>64</v>
      </c>
      <c r="F54" s="6"/>
      <c r="G54" s="8"/>
      <c r="H54" s="36"/>
      <c r="I54" s="36"/>
      <c r="J54" s="36">
        <f t="shared" si="0"/>
        <v>0</v>
      </c>
      <c r="K54" s="36">
        <f t="shared" si="1"/>
        <v>0</v>
      </c>
    </row>
    <row r="55" spans="2:11" ht="13.5" customHeight="1">
      <c r="B55" s="6">
        <v>36</v>
      </c>
      <c r="C55" s="10"/>
      <c r="D55" s="7" t="s">
        <v>174</v>
      </c>
      <c r="E55" s="10" t="s">
        <v>46</v>
      </c>
      <c r="F55" s="6" t="s">
        <v>91</v>
      </c>
      <c r="G55" s="22">
        <v>160</v>
      </c>
      <c r="H55" s="36"/>
      <c r="I55" s="36"/>
      <c r="J55" s="36">
        <f t="shared" si="0"/>
        <v>0</v>
      </c>
      <c r="K55" s="36">
        <f t="shared" si="1"/>
        <v>0</v>
      </c>
    </row>
    <row r="56" spans="2:11" ht="13.5" customHeight="1">
      <c r="B56" s="6">
        <v>37</v>
      </c>
      <c r="C56" s="10"/>
      <c r="D56" s="7" t="s">
        <v>175</v>
      </c>
      <c r="E56" s="10" t="s">
        <v>47</v>
      </c>
      <c r="F56" s="6" t="s">
        <v>91</v>
      </c>
      <c r="G56" s="22">
        <v>400</v>
      </c>
      <c r="H56" s="36"/>
      <c r="I56" s="36"/>
      <c r="J56" s="36">
        <f t="shared" si="0"/>
        <v>0</v>
      </c>
      <c r="K56" s="36">
        <f t="shared" si="1"/>
        <v>0</v>
      </c>
    </row>
    <row r="57" spans="2:11" ht="13.5" customHeight="1">
      <c r="B57" s="6">
        <v>38</v>
      </c>
      <c r="C57" s="10"/>
      <c r="D57" s="7" t="s">
        <v>176</v>
      </c>
      <c r="E57" s="10" t="s">
        <v>9</v>
      </c>
      <c r="F57" s="6" t="s">
        <v>90</v>
      </c>
      <c r="G57" s="22">
        <v>240</v>
      </c>
      <c r="H57" s="36"/>
      <c r="I57" s="36"/>
      <c r="J57" s="36">
        <f t="shared" si="0"/>
        <v>0</v>
      </c>
      <c r="K57" s="36">
        <f t="shared" si="1"/>
        <v>0</v>
      </c>
    </row>
    <row r="58" spans="2:11" ht="13.5" customHeight="1">
      <c r="B58" s="8">
        <v>39</v>
      </c>
      <c r="C58" s="9"/>
      <c r="D58" s="7" t="s">
        <v>177</v>
      </c>
      <c r="E58" s="10" t="s">
        <v>28</v>
      </c>
      <c r="F58" s="6" t="s">
        <v>91</v>
      </c>
      <c r="G58" s="22">
        <v>160</v>
      </c>
      <c r="H58" s="36"/>
      <c r="I58" s="36"/>
      <c r="J58" s="36">
        <f t="shared" si="0"/>
        <v>0</v>
      </c>
      <c r="K58" s="36">
        <f t="shared" si="1"/>
        <v>0</v>
      </c>
    </row>
    <row r="59" spans="2:11" ht="13.5">
      <c r="B59" s="8">
        <v>40</v>
      </c>
      <c r="C59" s="9"/>
      <c r="D59" s="7" t="s">
        <v>178</v>
      </c>
      <c r="E59" s="10" t="s">
        <v>29</v>
      </c>
      <c r="F59" s="6" t="s">
        <v>91</v>
      </c>
      <c r="G59" s="22">
        <v>640</v>
      </c>
      <c r="H59" s="36"/>
      <c r="I59" s="36"/>
      <c r="J59" s="36">
        <f t="shared" si="0"/>
        <v>0</v>
      </c>
      <c r="K59" s="36">
        <f t="shared" si="1"/>
        <v>0</v>
      </c>
    </row>
    <row r="60" spans="2:11" ht="13.5">
      <c r="B60" s="8">
        <v>41</v>
      </c>
      <c r="C60" s="9"/>
      <c r="D60" s="7" t="s">
        <v>179</v>
      </c>
      <c r="E60" s="10" t="s">
        <v>66</v>
      </c>
      <c r="F60" s="6" t="s">
        <v>91</v>
      </c>
      <c r="G60" s="22">
        <v>960</v>
      </c>
      <c r="H60" s="36"/>
      <c r="I60" s="36"/>
      <c r="J60" s="36">
        <f t="shared" si="0"/>
        <v>0</v>
      </c>
      <c r="K60" s="36">
        <f t="shared" si="1"/>
        <v>0</v>
      </c>
    </row>
    <row r="61" spans="2:11" ht="13.5">
      <c r="B61" s="8">
        <v>42</v>
      </c>
      <c r="C61" s="9"/>
      <c r="D61" s="7" t="s">
        <v>180</v>
      </c>
      <c r="E61" s="10" t="s">
        <v>67</v>
      </c>
      <c r="F61" s="6" t="s">
        <v>91</v>
      </c>
      <c r="G61" s="22">
        <v>80</v>
      </c>
      <c r="H61" s="36"/>
      <c r="I61" s="36"/>
      <c r="J61" s="36">
        <f t="shared" si="0"/>
        <v>0</v>
      </c>
      <c r="K61" s="36">
        <f t="shared" si="1"/>
        <v>0</v>
      </c>
    </row>
    <row r="62" spans="2:11" ht="27">
      <c r="B62" s="8">
        <v>43</v>
      </c>
      <c r="C62" s="9"/>
      <c r="D62" s="7" t="s">
        <v>181</v>
      </c>
      <c r="E62" s="10" t="s">
        <v>10</v>
      </c>
      <c r="F62" s="6" t="s">
        <v>91</v>
      </c>
      <c r="G62" s="22">
        <v>8</v>
      </c>
      <c r="H62" s="36"/>
      <c r="I62" s="36"/>
      <c r="J62" s="36">
        <f t="shared" si="0"/>
        <v>0</v>
      </c>
      <c r="K62" s="36">
        <f t="shared" si="1"/>
        <v>0</v>
      </c>
    </row>
    <row r="63" spans="2:11" ht="27">
      <c r="B63" s="8">
        <v>44</v>
      </c>
      <c r="C63" s="9"/>
      <c r="D63" s="7" t="s">
        <v>182</v>
      </c>
      <c r="E63" s="10" t="s">
        <v>40</v>
      </c>
      <c r="F63" s="6" t="s">
        <v>90</v>
      </c>
      <c r="G63" s="22">
        <v>40</v>
      </c>
      <c r="H63" s="36"/>
      <c r="I63" s="36"/>
      <c r="J63" s="36">
        <f t="shared" si="0"/>
        <v>0</v>
      </c>
      <c r="K63" s="36">
        <f t="shared" si="1"/>
        <v>0</v>
      </c>
    </row>
    <row r="64" spans="2:11" ht="13.5">
      <c r="B64" s="8">
        <v>45</v>
      </c>
      <c r="C64" s="9"/>
      <c r="D64" s="7" t="s">
        <v>183</v>
      </c>
      <c r="E64" s="10" t="s">
        <v>68</v>
      </c>
      <c r="F64" s="6" t="s">
        <v>91</v>
      </c>
      <c r="G64" s="22">
        <v>240</v>
      </c>
      <c r="H64" s="36"/>
      <c r="I64" s="36"/>
      <c r="J64" s="36">
        <f t="shared" si="0"/>
        <v>0</v>
      </c>
      <c r="K64" s="36">
        <f t="shared" si="1"/>
        <v>0</v>
      </c>
    </row>
    <row r="65" spans="2:11" ht="13.5">
      <c r="B65" s="8">
        <v>46</v>
      </c>
      <c r="C65" s="9"/>
      <c r="D65" s="7" t="s">
        <v>184</v>
      </c>
      <c r="E65" s="10" t="s">
        <v>31</v>
      </c>
      <c r="F65" s="6" t="s">
        <v>91</v>
      </c>
      <c r="G65" s="22">
        <v>1200</v>
      </c>
      <c r="H65" s="36"/>
      <c r="I65" s="36"/>
      <c r="J65" s="36">
        <f t="shared" si="0"/>
        <v>0</v>
      </c>
      <c r="K65" s="36">
        <f t="shared" si="1"/>
        <v>0</v>
      </c>
    </row>
    <row r="66" spans="2:11" ht="13.5">
      <c r="B66" s="8">
        <v>47</v>
      </c>
      <c r="C66" s="9"/>
      <c r="D66" s="7" t="s">
        <v>185</v>
      </c>
      <c r="E66" s="10" t="s">
        <v>32</v>
      </c>
      <c r="F66" s="6" t="s">
        <v>91</v>
      </c>
      <c r="G66" s="22">
        <v>8</v>
      </c>
      <c r="H66" s="36"/>
      <c r="I66" s="36"/>
      <c r="J66" s="36">
        <f t="shared" si="0"/>
        <v>0</v>
      </c>
      <c r="K66" s="36">
        <f t="shared" si="1"/>
        <v>0</v>
      </c>
    </row>
    <row r="67" spans="2:11" ht="13.5">
      <c r="B67" s="8">
        <v>48</v>
      </c>
      <c r="C67" s="9"/>
      <c r="D67" s="7" t="s">
        <v>186</v>
      </c>
      <c r="E67" s="10" t="s">
        <v>69</v>
      </c>
      <c r="F67" s="6" t="s">
        <v>91</v>
      </c>
      <c r="G67" s="22">
        <v>40</v>
      </c>
      <c r="H67" s="36"/>
      <c r="I67" s="36"/>
      <c r="J67" s="36">
        <f t="shared" si="0"/>
        <v>0</v>
      </c>
      <c r="K67" s="36">
        <f t="shared" si="1"/>
        <v>0</v>
      </c>
    </row>
    <row r="68" spans="2:11" ht="13.5">
      <c r="B68" s="8">
        <v>49</v>
      </c>
      <c r="C68" s="9"/>
      <c r="D68" s="7" t="s">
        <v>187</v>
      </c>
      <c r="E68" s="10" t="s">
        <v>30</v>
      </c>
      <c r="F68" s="6" t="s">
        <v>91</v>
      </c>
      <c r="G68" s="22">
        <v>8</v>
      </c>
      <c r="H68" s="36"/>
      <c r="I68" s="36"/>
      <c r="J68" s="36">
        <f t="shared" si="0"/>
        <v>0</v>
      </c>
      <c r="K68" s="36">
        <f t="shared" si="1"/>
        <v>0</v>
      </c>
    </row>
    <row r="69" spans="2:11" ht="13.5">
      <c r="B69" s="8"/>
      <c r="C69" s="9">
        <v>16</v>
      </c>
      <c r="D69" s="23"/>
      <c r="E69" s="25" t="s">
        <v>70</v>
      </c>
      <c r="F69" s="6"/>
      <c r="G69" s="8"/>
      <c r="H69" s="36"/>
      <c r="I69" s="36"/>
      <c r="J69" s="36">
        <f t="shared" si="0"/>
        <v>0</v>
      </c>
      <c r="K69" s="36">
        <f t="shared" si="1"/>
        <v>0</v>
      </c>
    </row>
    <row r="70" spans="2:11" ht="13.5">
      <c r="B70" s="8">
        <v>50</v>
      </c>
      <c r="C70" s="9"/>
      <c r="D70" s="7" t="s">
        <v>161</v>
      </c>
      <c r="E70" s="10" t="s">
        <v>110</v>
      </c>
      <c r="F70" s="6" t="s">
        <v>91</v>
      </c>
      <c r="G70" s="22">
        <v>32</v>
      </c>
      <c r="H70" s="36"/>
      <c r="I70" s="36"/>
      <c r="J70" s="36">
        <f t="shared" si="0"/>
        <v>0</v>
      </c>
      <c r="K70" s="36">
        <f t="shared" si="1"/>
        <v>0</v>
      </c>
    </row>
    <row r="71" spans="2:11" ht="13.5">
      <c r="B71" s="8">
        <v>51</v>
      </c>
      <c r="C71" s="9"/>
      <c r="D71" s="7" t="s">
        <v>162</v>
      </c>
      <c r="E71" s="10" t="s">
        <v>111</v>
      </c>
      <c r="F71" s="6" t="s">
        <v>91</v>
      </c>
      <c r="G71" s="22">
        <v>16</v>
      </c>
      <c r="H71" s="36"/>
      <c r="I71" s="36"/>
      <c r="J71" s="36">
        <f t="shared" si="0"/>
        <v>0</v>
      </c>
      <c r="K71" s="36">
        <f t="shared" si="1"/>
        <v>0</v>
      </c>
    </row>
    <row r="72" spans="2:11" ht="13.5">
      <c r="B72" s="8">
        <v>52</v>
      </c>
      <c r="C72" s="9"/>
      <c r="D72" s="7" t="s">
        <v>163</v>
      </c>
      <c r="E72" s="10" t="s">
        <v>112</v>
      </c>
      <c r="F72" s="6" t="s">
        <v>50</v>
      </c>
      <c r="G72" s="22">
        <v>8</v>
      </c>
      <c r="H72" s="36"/>
      <c r="I72" s="36"/>
      <c r="J72" s="36">
        <f t="shared" si="0"/>
        <v>0</v>
      </c>
      <c r="K72" s="36">
        <f t="shared" si="1"/>
        <v>0</v>
      </c>
    </row>
    <row r="73" spans="2:11" ht="13.5">
      <c r="B73" s="8">
        <v>53</v>
      </c>
      <c r="C73" s="9"/>
      <c r="D73" s="7" t="s">
        <v>164</v>
      </c>
      <c r="E73" s="10" t="s">
        <v>43</v>
      </c>
      <c r="F73" s="6" t="s">
        <v>92</v>
      </c>
      <c r="G73" s="22">
        <v>48</v>
      </c>
      <c r="H73" s="36"/>
      <c r="I73" s="36"/>
      <c r="J73" s="36">
        <f t="shared" si="0"/>
        <v>0</v>
      </c>
      <c r="K73" s="36">
        <f t="shared" si="1"/>
        <v>0</v>
      </c>
    </row>
    <row r="74" spans="2:11" ht="13.5">
      <c r="B74" s="8">
        <v>54</v>
      </c>
      <c r="C74" s="9"/>
      <c r="D74" s="7" t="s">
        <v>165</v>
      </c>
      <c r="E74" s="10" t="s">
        <v>71</v>
      </c>
      <c r="F74" s="6" t="s">
        <v>92</v>
      </c>
      <c r="G74" s="22">
        <v>64</v>
      </c>
      <c r="H74" s="36"/>
      <c r="I74" s="36"/>
      <c r="J74" s="36">
        <f t="shared" si="0"/>
        <v>0</v>
      </c>
      <c r="K74" s="36">
        <f t="shared" si="1"/>
        <v>0</v>
      </c>
    </row>
    <row r="75" spans="2:11" ht="13.5">
      <c r="B75" s="8">
        <v>55</v>
      </c>
      <c r="C75" s="9"/>
      <c r="D75" s="7" t="s">
        <v>166</v>
      </c>
      <c r="E75" s="10" t="s">
        <v>72</v>
      </c>
      <c r="F75" s="6" t="s">
        <v>91</v>
      </c>
      <c r="G75" s="22">
        <v>200</v>
      </c>
      <c r="H75" s="36"/>
      <c r="I75" s="36"/>
      <c r="J75" s="36">
        <f t="shared" si="0"/>
        <v>0</v>
      </c>
      <c r="K75" s="36">
        <f t="shared" si="1"/>
        <v>0</v>
      </c>
    </row>
    <row r="76" spans="2:11" ht="27">
      <c r="B76" s="8">
        <v>56</v>
      </c>
      <c r="C76" s="9"/>
      <c r="D76" s="7" t="s">
        <v>167</v>
      </c>
      <c r="E76" s="10" t="s">
        <v>73</v>
      </c>
      <c r="F76" s="6" t="s">
        <v>91</v>
      </c>
      <c r="G76" s="22">
        <v>200</v>
      </c>
      <c r="H76" s="36"/>
      <c r="I76" s="36"/>
      <c r="J76" s="36">
        <f t="shared" si="0"/>
        <v>0</v>
      </c>
      <c r="K76" s="36">
        <f t="shared" si="1"/>
        <v>0</v>
      </c>
    </row>
    <row r="77" spans="2:11" ht="13.5">
      <c r="B77" s="8">
        <v>57</v>
      </c>
      <c r="C77" s="9"/>
      <c r="D77" s="7" t="s">
        <v>168</v>
      </c>
      <c r="E77" s="10" t="s">
        <v>74</v>
      </c>
      <c r="F77" s="6" t="s">
        <v>91</v>
      </c>
      <c r="G77" s="22">
        <v>120</v>
      </c>
      <c r="H77" s="36"/>
      <c r="I77" s="36"/>
      <c r="J77" s="36">
        <f t="shared" si="0"/>
        <v>0</v>
      </c>
      <c r="K77" s="36">
        <f t="shared" si="1"/>
        <v>0</v>
      </c>
    </row>
    <row r="78" spans="2:11" ht="27">
      <c r="B78" s="8">
        <v>58</v>
      </c>
      <c r="C78" s="9"/>
      <c r="D78" s="7" t="s">
        <v>169</v>
      </c>
      <c r="E78" s="10" t="s">
        <v>75</v>
      </c>
      <c r="F78" s="6" t="s">
        <v>91</v>
      </c>
      <c r="G78" s="22">
        <v>80</v>
      </c>
      <c r="H78" s="36"/>
      <c r="I78" s="36"/>
      <c r="J78" s="36">
        <f t="shared" si="0"/>
        <v>0</v>
      </c>
      <c r="K78" s="36">
        <f t="shared" si="1"/>
        <v>0</v>
      </c>
    </row>
    <row r="79" spans="2:11" ht="27" customHeight="1">
      <c r="B79" s="8">
        <v>59</v>
      </c>
      <c r="C79" s="9"/>
      <c r="D79" s="7" t="s">
        <v>170</v>
      </c>
      <c r="E79" s="10" t="s">
        <v>41</v>
      </c>
      <c r="F79" s="6" t="s">
        <v>90</v>
      </c>
      <c r="G79" s="22">
        <v>8</v>
      </c>
      <c r="H79" s="36"/>
      <c r="I79" s="36"/>
      <c r="J79" s="36">
        <f t="shared" si="0"/>
        <v>0</v>
      </c>
      <c r="K79" s="36">
        <f t="shared" si="1"/>
        <v>0</v>
      </c>
    </row>
    <row r="80" spans="2:11" ht="13.5">
      <c r="B80" s="8">
        <v>60</v>
      </c>
      <c r="C80" s="9"/>
      <c r="D80" s="7" t="s">
        <v>171</v>
      </c>
      <c r="E80" s="16" t="s">
        <v>78</v>
      </c>
      <c r="F80" s="6" t="s">
        <v>92</v>
      </c>
      <c r="G80" s="8">
        <v>32</v>
      </c>
      <c r="H80" s="37"/>
      <c r="I80" s="37"/>
      <c r="J80" s="36">
        <f aca="true" t="shared" si="2" ref="J80:J123">SUM(H80+I80)</f>
        <v>0</v>
      </c>
      <c r="K80" s="36">
        <f aca="true" t="shared" si="3" ref="K80:K123">ROUND(J80*G80,2)</f>
        <v>0</v>
      </c>
    </row>
    <row r="81" spans="2:11" ht="13.5">
      <c r="B81" s="8">
        <v>61</v>
      </c>
      <c r="C81" s="9"/>
      <c r="D81" s="7" t="s">
        <v>172</v>
      </c>
      <c r="E81" s="10" t="s">
        <v>76</v>
      </c>
      <c r="F81" s="6" t="s">
        <v>50</v>
      </c>
      <c r="G81" s="8">
        <v>1200</v>
      </c>
      <c r="H81" s="37"/>
      <c r="I81" s="37"/>
      <c r="J81" s="36">
        <f t="shared" si="2"/>
        <v>0</v>
      </c>
      <c r="K81" s="36">
        <f t="shared" si="3"/>
        <v>0</v>
      </c>
    </row>
    <row r="82" spans="2:11" ht="13.5">
      <c r="B82" s="8">
        <v>62</v>
      </c>
      <c r="C82" s="9"/>
      <c r="D82" s="7" t="s">
        <v>173</v>
      </c>
      <c r="E82" s="10" t="s">
        <v>77</v>
      </c>
      <c r="F82" s="6" t="s">
        <v>50</v>
      </c>
      <c r="G82" s="8">
        <v>2000</v>
      </c>
      <c r="H82" s="37"/>
      <c r="I82" s="37"/>
      <c r="J82" s="36">
        <f t="shared" si="2"/>
        <v>0</v>
      </c>
      <c r="K82" s="36">
        <f t="shared" si="3"/>
        <v>0</v>
      </c>
    </row>
    <row r="83" spans="2:11" ht="13.5">
      <c r="B83" s="8"/>
      <c r="C83" s="9">
        <v>17</v>
      </c>
      <c r="D83" s="23"/>
      <c r="E83" s="24" t="s">
        <v>79</v>
      </c>
      <c r="F83" s="6"/>
      <c r="G83" s="8"/>
      <c r="H83" s="36"/>
      <c r="I83" s="36"/>
      <c r="J83" s="36">
        <f t="shared" si="2"/>
        <v>0</v>
      </c>
      <c r="K83" s="36">
        <f t="shared" si="3"/>
        <v>0</v>
      </c>
    </row>
    <row r="84" spans="2:11" ht="27">
      <c r="B84" s="8">
        <v>63</v>
      </c>
      <c r="C84" s="9"/>
      <c r="D84" s="7" t="s">
        <v>153</v>
      </c>
      <c r="E84" s="10" t="s">
        <v>80</v>
      </c>
      <c r="F84" s="6" t="s">
        <v>90</v>
      </c>
      <c r="G84" s="22">
        <v>200</v>
      </c>
      <c r="H84" s="36"/>
      <c r="I84" s="36"/>
      <c r="J84" s="36">
        <f t="shared" si="2"/>
        <v>0</v>
      </c>
      <c r="K84" s="36">
        <f t="shared" si="3"/>
        <v>0</v>
      </c>
    </row>
    <row r="85" spans="2:11" ht="13.5">
      <c r="B85" s="8">
        <v>64</v>
      </c>
      <c r="C85" s="9"/>
      <c r="D85" s="7" t="s">
        <v>154</v>
      </c>
      <c r="E85" s="10" t="s">
        <v>81</v>
      </c>
      <c r="F85" s="6" t="s">
        <v>92</v>
      </c>
      <c r="G85" s="22">
        <v>20</v>
      </c>
      <c r="H85" s="36"/>
      <c r="I85" s="36"/>
      <c r="J85" s="36">
        <f t="shared" si="2"/>
        <v>0</v>
      </c>
      <c r="K85" s="36">
        <f t="shared" si="3"/>
        <v>0</v>
      </c>
    </row>
    <row r="86" spans="2:11" ht="13.5">
      <c r="B86" s="8">
        <v>65</v>
      </c>
      <c r="C86" s="9"/>
      <c r="D86" s="7" t="s">
        <v>155</v>
      </c>
      <c r="E86" s="10" t="s">
        <v>11</v>
      </c>
      <c r="F86" s="6" t="s">
        <v>92</v>
      </c>
      <c r="G86" s="22">
        <v>20</v>
      </c>
      <c r="H86" s="36"/>
      <c r="I86" s="36"/>
      <c r="J86" s="36">
        <f t="shared" si="2"/>
        <v>0</v>
      </c>
      <c r="K86" s="36">
        <f t="shared" si="3"/>
        <v>0</v>
      </c>
    </row>
    <row r="87" spans="2:11" ht="13.5" customHeight="1">
      <c r="B87" s="8">
        <v>66</v>
      </c>
      <c r="C87" s="9"/>
      <c r="D87" s="7" t="s">
        <v>156</v>
      </c>
      <c r="E87" s="10" t="s">
        <v>12</v>
      </c>
      <c r="F87" s="6" t="s">
        <v>92</v>
      </c>
      <c r="G87" s="22">
        <v>20</v>
      </c>
      <c r="H87" s="36"/>
      <c r="I87" s="36"/>
      <c r="J87" s="36">
        <f t="shared" si="2"/>
        <v>0</v>
      </c>
      <c r="K87" s="36">
        <f t="shared" si="3"/>
        <v>0</v>
      </c>
    </row>
    <row r="88" spans="2:11" ht="13.5" customHeight="1">
      <c r="B88" s="8">
        <v>67</v>
      </c>
      <c r="C88" s="9"/>
      <c r="D88" s="7" t="s">
        <v>157</v>
      </c>
      <c r="E88" s="10" t="s">
        <v>13</v>
      </c>
      <c r="F88" s="6" t="s">
        <v>92</v>
      </c>
      <c r="G88" s="22">
        <v>1</v>
      </c>
      <c r="H88" s="36"/>
      <c r="I88" s="36"/>
      <c r="J88" s="36">
        <f t="shared" si="2"/>
        <v>0</v>
      </c>
      <c r="K88" s="36">
        <f t="shared" si="3"/>
        <v>0</v>
      </c>
    </row>
    <row r="89" spans="2:11" ht="27" customHeight="1">
      <c r="B89" s="8">
        <v>68</v>
      </c>
      <c r="C89" s="9"/>
      <c r="D89" s="7" t="s">
        <v>158</v>
      </c>
      <c r="E89" s="10" t="s">
        <v>14</v>
      </c>
      <c r="F89" s="6" t="s">
        <v>92</v>
      </c>
      <c r="G89" s="22">
        <v>1</v>
      </c>
      <c r="H89" s="36"/>
      <c r="I89" s="36"/>
      <c r="J89" s="36">
        <f t="shared" si="2"/>
        <v>0</v>
      </c>
      <c r="K89" s="36">
        <f t="shared" si="3"/>
        <v>0</v>
      </c>
    </row>
    <row r="90" spans="2:11" ht="13.5">
      <c r="B90" s="8">
        <v>69</v>
      </c>
      <c r="C90" s="9"/>
      <c r="D90" s="7" t="s">
        <v>159</v>
      </c>
      <c r="E90" s="10" t="s">
        <v>15</v>
      </c>
      <c r="F90" s="6" t="s">
        <v>92</v>
      </c>
      <c r="G90" s="22">
        <v>1</v>
      </c>
      <c r="H90" s="36"/>
      <c r="I90" s="36"/>
      <c r="J90" s="36">
        <f t="shared" si="2"/>
        <v>0</v>
      </c>
      <c r="K90" s="36">
        <f t="shared" si="3"/>
        <v>0</v>
      </c>
    </row>
    <row r="91" spans="2:11" ht="13.5">
      <c r="B91" s="8">
        <v>70</v>
      </c>
      <c r="C91" s="9"/>
      <c r="D91" s="7" t="s">
        <v>160</v>
      </c>
      <c r="E91" s="10" t="s">
        <v>42</v>
      </c>
      <c r="F91" s="6" t="s">
        <v>90</v>
      </c>
      <c r="G91" s="22">
        <v>1</v>
      </c>
      <c r="H91" s="36"/>
      <c r="I91" s="36"/>
      <c r="J91" s="36">
        <f t="shared" si="2"/>
        <v>0</v>
      </c>
      <c r="K91" s="36">
        <f t="shared" si="3"/>
        <v>0</v>
      </c>
    </row>
    <row r="92" spans="2:11" ht="13.5">
      <c r="B92" s="6"/>
      <c r="C92" s="26">
        <v>18</v>
      </c>
      <c r="D92" s="7"/>
      <c r="E92" s="24" t="s">
        <v>86</v>
      </c>
      <c r="F92" s="6"/>
      <c r="G92" s="8"/>
      <c r="H92" s="36"/>
      <c r="I92" s="36"/>
      <c r="J92" s="36">
        <f t="shared" si="2"/>
        <v>0</v>
      </c>
      <c r="K92" s="36">
        <f t="shared" si="3"/>
        <v>0</v>
      </c>
    </row>
    <row r="93" spans="2:11" ht="13.5">
      <c r="B93" s="6">
        <v>71</v>
      </c>
      <c r="C93" s="10"/>
      <c r="D93" s="7" t="s">
        <v>142</v>
      </c>
      <c r="E93" s="10" t="s">
        <v>88</v>
      </c>
      <c r="F93" s="6" t="s">
        <v>103</v>
      </c>
      <c r="G93" s="22">
        <v>120</v>
      </c>
      <c r="H93" s="36"/>
      <c r="I93" s="36"/>
      <c r="J93" s="36">
        <f t="shared" si="2"/>
        <v>0</v>
      </c>
      <c r="K93" s="36">
        <f t="shared" si="3"/>
        <v>0</v>
      </c>
    </row>
    <row r="94" spans="2:11" ht="13.5">
      <c r="B94" s="6">
        <v>72</v>
      </c>
      <c r="C94" s="10"/>
      <c r="D94" s="7" t="s">
        <v>143</v>
      </c>
      <c r="E94" s="10" t="s">
        <v>89</v>
      </c>
      <c r="F94" s="6" t="s">
        <v>91</v>
      </c>
      <c r="G94" s="22">
        <v>2800</v>
      </c>
      <c r="H94" s="36"/>
      <c r="I94" s="36"/>
      <c r="J94" s="36">
        <f t="shared" si="2"/>
        <v>0</v>
      </c>
      <c r="K94" s="36">
        <f t="shared" si="3"/>
        <v>0</v>
      </c>
    </row>
    <row r="95" spans="2:11" ht="13.5">
      <c r="B95" s="6">
        <v>73</v>
      </c>
      <c r="C95" s="10"/>
      <c r="D95" s="7" t="s">
        <v>144</v>
      </c>
      <c r="E95" s="10" t="s">
        <v>16</v>
      </c>
      <c r="F95" s="6" t="s">
        <v>91</v>
      </c>
      <c r="G95" s="22">
        <v>2800</v>
      </c>
      <c r="H95" s="36"/>
      <c r="I95" s="36"/>
      <c r="J95" s="36">
        <f t="shared" si="2"/>
        <v>0</v>
      </c>
      <c r="K95" s="36">
        <f t="shared" si="3"/>
        <v>0</v>
      </c>
    </row>
    <row r="96" spans="2:11" s="11" customFormat="1" ht="13.5">
      <c r="B96" s="6">
        <v>74</v>
      </c>
      <c r="C96" s="10"/>
      <c r="D96" s="7" t="s">
        <v>145</v>
      </c>
      <c r="E96" s="17" t="s">
        <v>104</v>
      </c>
      <c r="F96" s="6" t="s">
        <v>91</v>
      </c>
      <c r="G96" s="8">
        <v>2800</v>
      </c>
      <c r="H96" s="36"/>
      <c r="I96" s="36"/>
      <c r="J96" s="36">
        <f t="shared" si="2"/>
        <v>0</v>
      </c>
      <c r="K96" s="36">
        <f t="shared" si="3"/>
        <v>0</v>
      </c>
    </row>
    <row r="97" spans="2:11" ht="13.5">
      <c r="B97" s="6">
        <v>75</v>
      </c>
      <c r="C97" s="10"/>
      <c r="D97" s="7" t="s">
        <v>146</v>
      </c>
      <c r="E97" s="10" t="s">
        <v>105</v>
      </c>
      <c r="F97" s="6" t="s">
        <v>91</v>
      </c>
      <c r="G97" s="22">
        <v>2800</v>
      </c>
      <c r="H97" s="36"/>
      <c r="I97" s="36"/>
      <c r="J97" s="36">
        <f t="shared" si="2"/>
        <v>0</v>
      </c>
      <c r="K97" s="36">
        <f t="shared" si="3"/>
        <v>0</v>
      </c>
    </row>
    <row r="98" spans="2:11" ht="27">
      <c r="B98" s="6">
        <v>76</v>
      </c>
      <c r="C98" s="10"/>
      <c r="D98" s="7" t="s">
        <v>147</v>
      </c>
      <c r="E98" s="10" t="s">
        <v>106</v>
      </c>
      <c r="F98" s="6" t="s">
        <v>91</v>
      </c>
      <c r="G98" s="22">
        <v>200</v>
      </c>
      <c r="H98" s="36"/>
      <c r="I98" s="36"/>
      <c r="J98" s="36">
        <f t="shared" si="2"/>
        <v>0</v>
      </c>
      <c r="K98" s="36">
        <f t="shared" si="3"/>
        <v>0</v>
      </c>
    </row>
    <row r="99" spans="2:11" ht="27">
      <c r="B99" s="6">
        <v>77</v>
      </c>
      <c r="C99" s="10"/>
      <c r="D99" s="7" t="s">
        <v>148</v>
      </c>
      <c r="E99" s="10" t="s">
        <v>107</v>
      </c>
      <c r="F99" s="6" t="s">
        <v>91</v>
      </c>
      <c r="G99" s="22">
        <v>200</v>
      </c>
      <c r="H99" s="36"/>
      <c r="I99" s="36"/>
      <c r="J99" s="36">
        <f t="shared" si="2"/>
        <v>0</v>
      </c>
      <c r="K99" s="36">
        <f t="shared" si="3"/>
        <v>0</v>
      </c>
    </row>
    <row r="100" spans="2:11" ht="27">
      <c r="B100" s="6">
        <v>78</v>
      </c>
      <c r="C100" s="10"/>
      <c r="D100" s="7" t="s">
        <v>149</v>
      </c>
      <c r="E100" s="10" t="s">
        <v>108</v>
      </c>
      <c r="F100" s="6" t="s">
        <v>90</v>
      </c>
      <c r="G100" s="22">
        <v>240</v>
      </c>
      <c r="H100" s="36"/>
      <c r="I100" s="36"/>
      <c r="J100" s="36">
        <f t="shared" si="2"/>
        <v>0</v>
      </c>
      <c r="K100" s="36">
        <f t="shared" si="3"/>
        <v>0</v>
      </c>
    </row>
    <row r="101" spans="2:11" ht="27">
      <c r="B101" s="6">
        <v>79</v>
      </c>
      <c r="C101" s="10"/>
      <c r="D101" s="7" t="s">
        <v>150</v>
      </c>
      <c r="E101" s="10" t="s">
        <v>109</v>
      </c>
      <c r="F101" s="6" t="s">
        <v>90</v>
      </c>
      <c r="G101" s="22">
        <v>240</v>
      </c>
      <c r="H101" s="36"/>
      <c r="I101" s="36"/>
      <c r="J101" s="36">
        <f t="shared" si="2"/>
        <v>0</v>
      </c>
      <c r="K101" s="36">
        <f t="shared" si="3"/>
        <v>0</v>
      </c>
    </row>
    <row r="102" spans="2:11" ht="13.5" customHeight="1">
      <c r="B102" s="6">
        <v>80</v>
      </c>
      <c r="C102" s="10"/>
      <c r="D102" s="7" t="s">
        <v>151</v>
      </c>
      <c r="E102" s="10" t="s">
        <v>100</v>
      </c>
      <c r="F102" s="6" t="s">
        <v>91</v>
      </c>
      <c r="G102" s="22">
        <v>40</v>
      </c>
      <c r="H102" s="36"/>
      <c r="I102" s="36"/>
      <c r="J102" s="36">
        <f t="shared" si="2"/>
        <v>0</v>
      </c>
      <c r="K102" s="36">
        <f t="shared" si="3"/>
        <v>0</v>
      </c>
    </row>
    <row r="103" spans="2:42" s="13" customFormat="1" ht="13.5">
      <c r="B103" s="6">
        <v>81</v>
      </c>
      <c r="C103" s="10"/>
      <c r="D103" s="7" t="s">
        <v>152</v>
      </c>
      <c r="E103" s="18" t="s">
        <v>56</v>
      </c>
      <c r="F103" s="6" t="s">
        <v>90</v>
      </c>
      <c r="G103" s="31">
        <v>320</v>
      </c>
      <c r="H103" s="36"/>
      <c r="I103" s="36"/>
      <c r="J103" s="36">
        <f t="shared" si="2"/>
        <v>0</v>
      </c>
      <c r="K103" s="36">
        <f t="shared" si="3"/>
        <v>0</v>
      </c>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row>
    <row r="104" spans="2:11" ht="13.5">
      <c r="B104" s="6"/>
      <c r="C104" s="26">
        <v>19</v>
      </c>
      <c r="D104" s="7"/>
      <c r="E104" s="24" t="s">
        <v>87</v>
      </c>
      <c r="F104" s="6"/>
      <c r="G104" s="8"/>
      <c r="H104" s="36"/>
      <c r="I104" s="36"/>
      <c r="J104" s="36">
        <f t="shared" si="2"/>
        <v>0</v>
      </c>
      <c r="K104" s="36">
        <f t="shared" si="3"/>
        <v>0</v>
      </c>
    </row>
    <row r="105" spans="2:11" ht="27">
      <c r="B105" s="6">
        <v>82</v>
      </c>
      <c r="C105" s="10"/>
      <c r="D105" s="7" t="s">
        <v>131</v>
      </c>
      <c r="E105" s="10" t="s">
        <v>18</v>
      </c>
      <c r="F105" s="6" t="s">
        <v>90</v>
      </c>
      <c r="G105" s="22">
        <v>120</v>
      </c>
      <c r="H105" s="36"/>
      <c r="I105" s="36"/>
      <c r="J105" s="36">
        <f t="shared" si="2"/>
        <v>0</v>
      </c>
      <c r="K105" s="36">
        <f t="shared" si="3"/>
        <v>0</v>
      </c>
    </row>
    <row r="106" spans="2:11" ht="13.5">
      <c r="B106" s="6">
        <v>83</v>
      </c>
      <c r="C106" s="10"/>
      <c r="D106" s="7" t="s">
        <v>132</v>
      </c>
      <c r="E106" s="10" t="s">
        <v>102</v>
      </c>
      <c r="F106" s="6" t="s">
        <v>91</v>
      </c>
      <c r="G106" s="22">
        <v>960</v>
      </c>
      <c r="H106" s="36"/>
      <c r="I106" s="36"/>
      <c r="J106" s="36">
        <f t="shared" si="2"/>
        <v>0</v>
      </c>
      <c r="K106" s="36">
        <f t="shared" si="3"/>
        <v>0</v>
      </c>
    </row>
    <row r="107" spans="2:11" ht="13.5">
      <c r="B107" s="6">
        <v>84</v>
      </c>
      <c r="C107" s="10"/>
      <c r="D107" s="7" t="s">
        <v>133</v>
      </c>
      <c r="E107" s="10" t="s">
        <v>95</v>
      </c>
      <c r="F107" s="6" t="s">
        <v>92</v>
      </c>
      <c r="G107" s="22">
        <v>40</v>
      </c>
      <c r="H107" s="36"/>
      <c r="I107" s="36"/>
      <c r="J107" s="36">
        <f t="shared" si="2"/>
        <v>0</v>
      </c>
      <c r="K107" s="36">
        <f t="shared" si="3"/>
        <v>0</v>
      </c>
    </row>
    <row r="108" spans="2:11" ht="13.5">
      <c r="B108" s="6">
        <v>85</v>
      </c>
      <c r="C108" s="10"/>
      <c r="D108" s="7" t="s">
        <v>134</v>
      </c>
      <c r="E108" s="10" t="s">
        <v>94</v>
      </c>
      <c r="F108" s="6" t="s">
        <v>90</v>
      </c>
      <c r="G108" s="22">
        <v>320</v>
      </c>
      <c r="H108" s="36"/>
      <c r="I108" s="36"/>
      <c r="J108" s="36">
        <f t="shared" si="2"/>
        <v>0</v>
      </c>
      <c r="K108" s="36">
        <f t="shared" si="3"/>
        <v>0</v>
      </c>
    </row>
    <row r="109" spans="2:11" ht="13.5">
      <c r="B109" s="6">
        <v>86</v>
      </c>
      <c r="C109" s="10"/>
      <c r="D109" s="7" t="s">
        <v>135</v>
      </c>
      <c r="E109" s="10" t="s">
        <v>17</v>
      </c>
      <c r="F109" s="6" t="s">
        <v>90</v>
      </c>
      <c r="G109" s="22">
        <v>960</v>
      </c>
      <c r="H109" s="36"/>
      <c r="I109" s="36"/>
      <c r="J109" s="36">
        <f t="shared" si="2"/>
        <v>0</v>
      </c>
      <c r="K109" s="36">
        <f t="shared" si="3"/>
        <v>0</v>
      </c>
    </row>
    <row r="110" spans="2:11" ht="13.5">
      <c r="B110" s="6">
        <v>87</v>
      </c>
      <c r="C110" s="10"/>
      <c r="D110" s="7" t="s">
        <v>136</v>
      </c>
      <c r="E110" s="10" t="s">
        <v>21</v>
      </c>
      <c r="F110" s="6" t="s">
        <v>90</v>
      </c>
      <c r="G110" s="22">
        <v>320</v>
      </c>
      <c r="H110" s="36"/>
      <c r="I110" s="36"/>
      <c r="J110" s="36">
        <f t="shared" si="2"/>
        <v>0</v>
      </c>
      <c r="K110" s="36">
        <f t="shared" si="3"/>
        <v>0</v>
      </c>
    </row>
    <row r="111" spans="2:11" ht="13.5">
      <c r="B111" s="6">
        <v>88</v>
      </c>
      <c r="C111" s="10"/>
      <c r="D111" s="7" t="s">
        <v>137</v>
      </c>
      <c r="E111" s="10" t="s">
        <v>22</v>
      </c>
      <c r="F111" s="6" t="s">
        <v>91</v>
      </c>
      <c r="G111" s="22">
        <v>160</v>
      </c>
      <c r="H111" s="36"/>
      <c r="I111" s="36"/>
      <c r="J111" s="36">
        <f t="shared" si="2"/>
        <v>0</v>
      </c>
      <c r="K111" s="36">
        <f t="shared" si="3"/>
        <v>0</v>
      </c>
    </row>
    <row r="112" spans="2:11" ht="13.5">
      <c r="B112" s="6">
        <v>89</v>
      </c>
      <c r="C112" s="10"/>
      <c r="D112" s="7" t="s">
        <v>138</v>
      </c>
      <c r="E112" s="10" t="s">
        <v>23</v>
      </c>
      <c r="F112" s="6" t="s">
        <v>90</v>
      </c>
      <c r="G112" s="22">
        <v>120</v>
      </c>
      <c r="H112" s="36"/>
      <c r="I112" s="36"/>
      <c r="J112" s="36">
        <f t="shared" si="2"/>
        <v>0</v>
      </c>
      <c r="K112" s="36">
        <f t="shared" si="3"/>
        <v>0</v>
      </c>
    </row>
    <row r="113" spans="2:11" ht="13.5">
      <c r="B113" s="6">
        <v>90</v>
      </c>
      <c r="C113" s="10"/>
      <c r="D113" s="7" t="s">
        <v>139</v>
      </c>
      <c r="E113" s="10" t="s">
        <v>96</v>
      </c>
      <c r="F113" s="6" t="s">
        <v>92</v>
      </c>
      <c r="G113" s="22">
        <v>40</v>
      </c>
      <c r="H113" s="36"/>
      <c r="I113" s="36"/>
      <c r="J113" s="36">
        <f t="shared" si="2"/>
        <v>0</v>
      </c>
      <c r="K113" s="36">
        <f t="shared" si="3"/>
        <v>0</v>
      </c>
    </row>
    <row r="114" spans="2:11" ht="13.5">
      <c r="B114" s="6">
        <v>91</v>
      </c>
      <c r="C114" s="10"/>
      <c r="D114" s="7" t="s">
        <v>140</v>
      </c>
      <c r="E114" s="10" t="s">
        <v>85</v>
      </c>
      <c r="F114" s="6" t="s">
        <v>92</v>
      </c>
      <c r="G114" s="22">
        <v>24</v>
      </c>
      <c r="H114" s="36"/>
      <c r="I114" s="36"/>
      <c r="J114" s="36">
        <f t="shared" si="2"/>
        <v>0</v>
      </c>
      <c r="K114" s="36">
        <f t="shared" si="3"/>
        <v>0</v>
      </c>
    </row>
    <row r="115" spans="2:11" ht="13.5">
      <c r="B115" s="6">
        <v>92</v>
      </c>
      <c r="C115" s="10"/>
      <c r="D115" s="7" t="s">
        <v>141</v>
      </c>
      <c r="E115" s="10" t="s">
        <v>24</v>
      </c>
      <c r="F115" s="6" t="s">
        <v>90</v>
      </c>
      <c r="G115" s="22">
        <v>320</v>
      </c>
      <c r="H115" s="36"/>
      <c r="I115" s="36"/>
      <c r="J115" s="36">
        <f t="shared" si="2"/>
        <v>0</v>
      </c>
      <c r="K115" s="36">
        <f t="shared" si="3"/>
        <v>0</v>
      </c>
    </row>
    <row r="116" spans="2:11" ht="13.5">
      <c r="B116" s="8"/>
      <c r="C116" s="27">
        <v>20</v>
      </c>
      <c r="D116" s="23"/>
      <c r="E116" s="24" t="s">
        <v>82</v>
      </c>
      <c r="F116" s="26"/>
      <c r="G116" s="8"/>
      <c r="H116" s="36"/>
      <c r="I116" s="36"/>
      <c r="J116" s="36">
        <f t="shared" si="2"/>
        <v>0</v>
      </c>
      <c r="K116" s="36">
        <f t="shared" si="3"/>
        <v>0</v>
      </c>
    </row>
    <row r="117" spans="2:11" ht="13.5">
      <c r="B117" s="8">
        <v>93</v>
      </c>
      <c r="C117" s="9"/>
      <c r="D117" s="7" t="s">
        <v>127</v>
      </c>
      <c r="E117" s="10" t="s">
        <v>83</v>
      </c>
      <c r="F117" s="6" t="s">
        <v>103</v>
      </c>
      <c r="G117" s="22">
        <v>120</v>
      </c>
      <c r="H117" s="36"/>
      <c r="I117" s="36"/>
      <c r="J117" s="36">
        <f t="shared" si="2"/>
        <v>0</v>
      </c>
      <c r="K117" s="36">
        <f t="shared" si="3"/>
        <v>0</v>
      </c>
    </row>
    <row r="118" spans="2:11" ht="13.5">
      <c r="B118" s="8">
        <v>94</v>
      </c>
      <c r="C118" s="9"/>
      <c r="D118" s="7" t="s">
        <v>128</v>
      </c>
      <c r="E118" s="10" t="s">
        <v>65</v>
      </c>
      <c r="F118" s="6" t="s">
        <v>92</v>
      </c>
      <c r="G118" s="22">
        <v>32</v>
      </c>
      <c r="H118" s="36"/>
      <c r="I118" s="36"/>
      <c r="J118" s="36">
        <f t="shared" si="2"/>
        <v>0</v>
      </c>
      <c r="K118" s="36">
        <f t="shared" si="3"/>
        <v>0</v>
      </c>
    </row>
    <row r="119" spans="2:11" ht="27">
      <c r="B119" s="8">
        <v>95</v>
      </c>
      <c r="C119" s="9"/>
      <c r="D119" s="7" t="s">
        <v>129</v>
      </c>
      <c r="E119" s="10" t="s">
        <v>84</v>
      </c>
      <c r="F119" s="6" t="s">
        <v>91</v>
      </c>
      <c r="G119" s="22">
        <v>480</v>
      </c>
      <c r="H119" s="36"/>
      <c r="I119" s="36"/>
      <c r="J119" s="36">
        <f t="shared" si="2"/>
        <v>0</v>
      </c>
      <c r="K119" s="36">
        <f t="shared" si="3"/>
        <v>0</v>
      </c>
    </row>
    <row r="120" spans="2:11" ht="27">
      <c r="B120" s="6">
        <v>96</v>
      </c>
      <c r="C120" s="10"/>
      <c r="D120" s="7" t="s">
        <v>130</v>
      </c>
      <c r="E120" s="10" t="s">
        <v>25</v>
      </c>
      <c r="F120" s="6" t="s">
        <v>103</v>
      </c>
      <c r="G120" s="22">
        <v>480</v>
      </c>
      <c r="H120" s="36"/>
      <c r="I120" s="36"/>
      <c r="J120" s="36">
        <f t="shared" si="2"/>
        <v>0</v>
      </c>
      <c r="K120" s="36">
        <f t="shared" si="3"/>
        <v>0</v>
      </c>
    </row>
    <row r="121" spans="2:11" ht="13.5">
      <c r="B121" s="6"/>
      <c r="C121" s="26">
        <v>21</v>
      </c>
      <c r="D121" s="7"/>
      <c r="E121" s="24" t="s">
        <v>1</v>
      </c>
      <c r="F121" s="6"/>
      <c r="G121" s="8"/>
      <c r="H121" s="36"/>
      <c r="I121" s="36"/>
      <c r="J121" s="36">
        <f t="shared" si="2"/>
        <v>0</v>
      </c>
      <c r="K121" s="36">
        <f t="shared" si="3"/>
        <v>0</v>
      </c>
    </row>
    <row r="122" spans="2:11" ht="13.5">
      <c r="B122" s="6">
        <v>97</v>
      </c>
      <c r="C122" s="10"/>
      <c r="D122" s="7" t="s">
        <v>117</v>
      </c>
      <c r="E122" s="10" t="s">
        <v>2</v>
      </c>
      <c r="F122" s="6" t="s">
        <v>97</v>
      </c>
      <c r="G122" s="22">
        <v>1</v>
      </c>
      <c r="H122" s="36"/>
      <c r="I122" s="36"/>
      <c r="J122" s="36">
        <f t="shared" si="2"/>
        <v>0</v>
      </c>
      <c r="K122" s="36">
        <f t="shared" si="3"/>
        <v>0</v>
      </c>
    </row>
    <row r="123" spans="2:11" ht="13.5" customHeight="1">
      <c r="B123" s="6">
        <v>98</v>
      </c>
      <c r="C123" s="10"/>
      <c r="D123" s="7" t="s">
        <v>118</v>
      </c>
      <c r="E123" s="10" t="s">
        <v>3</v>
      </c>
      <c r="F123" s="6" t="s">
        <v>97</v>
      </c>
      <c r="G123" s="22">
        <v>1</v>
      </c>
      <c r="H123" s="36"/>
      <c r="I123" s="36"/>
      <c r="J123" s="36">
        <f t="shared" si="2"/>
        <v>0</v>
      </c>
      <c r="K123" s="36">
        <f t="shared" si="3"/>
        <v>0</v>
      </c>
    </row>
    <row r="124" spans="2:11" ht="41.25" customHeight="1">
      <c r="B124" s="6">
        <v>99</v>
      </c>
      <c r="C124" s="14"/>
      <c r="D124" s="7" t="s">
        <v>119</v>
      </c>
      <c r="E124" s="17" t="s">
        <v>224</v>
      </c>
      <c r="F124" s="6" t="s">
        <v>92</v>
      </c>
      <c r="G124" s="22">
        <v>1</v>
      </c>
      <c r="H124" s="36"/>
      <c r="I124" s="36"/>
      <c r="J124" s="36">
        <f>SUM(H124+I124)</f>
        <v>0</v>
      </c>
      <c r="K124" s="36">
        <f>ROUND(J124*G124,2)</f>
        <v>0</v>
      </c>
    </row>
    <row r="125" spans="2:11" ht="41.25" customHeight="1">
      <c r="B125" s="6">
        <v>100</v>
      </c>
      <c r="C125" s="14"/>
      <c r="D125" s="7" t="s">
        <v>120</v>
      </c>
      <c r="E125" s="17" t="s">
        <v>225</v>
      </c>
      <c r="F125" s="6" t="s">
        <v>92</v>
      </c>
      <c r="G125" s="22">
        <v>1</v>
      </c>
      <c r="H125" s="36"/>
      <c r="I125" s="36"/>
      <c r="J125" s="36">
        <f>SUM(H125+I125)</f>
        <v>0</v>
      </c>
      <c r="K125" s="36">
        <f>ROUND(J125*G125,2)</f>
        <v>0</v>
      </c>
    </row>
    <row r="126" spans="2:11" ht="13.5">
      <c r="B126" s="6">
        <v>101</v>
      </c>
      <c r="C126" s="14"/>
      <c r="D126" s="7" t="s">
        <v>121</v>
      </c>
      <c r="E126" s="17" t="s">
        <v>0</v>
      </c>
      <c r="F126" s="6" t="s">
        <v>92</v>
      </c>
      <c r="G126" s="22">
        <v>30</v>
      </c>
      <c r="H126" s="30">
        <v>52</v>
      </c>
      <c r="I126" s="30">
        <v>0</v>
      </c>
      <c r="J126" s="30">
        <v>52</v>
      </c>
      <c r="K126" s="30">
        <v>1560</v>
      </c>
    </row>
    <row r="127" spans="2:11" ht="27">
      <c r="B127" s="6"/>
      <c r="C127" s="14"/>
      <c r="D127" s="7"/>
      <c r="E127" s="17" t="s">
        <v>241</v>
      </c>
      <c r="F127" s="6"/>
      <c r="G127" s="22"/>
      <c r="H127" s="30"/>
      <c r="I127" s="30"/>
      <c r="J127" s="30"/>
      <c r="K127" s="30"/>
    </row>
    <row r="128" spans="2:11" ht="294" customHeight="1">
      <c r="B128" s="6">
        <v>102</v>
      </c>
      <c r="C128" s="14"/>
      <c r="D128" s="7"/>
      <c r="E128" s="17" t="s">
        <v>239</v>
      </c>
      <c r="F128" s="32" t="s">
        <v>245</v>
      </c>
      <c r="G128" s="34">
        <v>1</v>
      </c>
      <c r="H128" s="32" t="s">
        <v>240</v>
      </c>
      <c r="I128" s="30">
        <v>0</v>
      </c>
      <c r="J128" s="30">
        <v>1560</v>
      </c>
      <c r="K128" s="30">
        <f>+I128*J128</f>
        <v>0</v>
      </c>
    </row>
    <row r="129" spans="2:11" ht="216">
      <c r="B129" s="6">
        <v>103</v>
      </c>
      <c r="C129" s="14"/>
      <c r="D129" s="7"/>
      <c r="E129" s="17" t="s">
        <v>242</v>
      </c>
      <c r="F129" s="32" t="s">
        <v>245</v>
      </c>
      <c r="G129" s="34">
        <v>1</v>
      </c>
      <c r="H129" s="32" t="s">
        <v>240</v>
      </c>
      <c r="I129" s="30"/>
      <c r="J129" s="30">
        <v>1560</v>
      </c>
      <c r="K129" s="30">
        <f>+I129*J129</f>
        <v>0</v>
      </c>
    </row>
    <row r="130" spans="2:11" ht="260.25" customHeight="1">
      <c r="B130" s="6">
        <v>104</v>
      </c>
      <c r="C130" s="14"/>
      <c r="D130" s="7"/>
      <c r="E130" s="17" t="s">
        <v>243</v>
      </c>
      <c r="F130" s="6" t="s">
        <v>245</v>
      </c>
      <c r="G130" s="35">
        <v>1</v>
      </c>
      <c r="H130" s="32" t="s">
        <v>240</v>
      </c>
      <c r="I130" s="30"/>
      <c r="J130" s="30">
        <v>1560</v>
      </c>
      <c r="K130" s="30">
        <f>+I130*J130</f>
        <v>0</v>
      </c>
    </row>
    <row r="131" spans="2:11" ht="266.25" customHeight="1">
      <c r="B131" s="6">
        <v>105</v>
      </c>
      <c r="C131" s="14"/>
      <c r="D131" s="7"/>
      <c r="E131" s="17" t="s">
        <v>244</v>
      </c>
      <c r="F131" s="32" t="s">
        <v>245</v>
      </c>
      <c r="G131" s="34">
        <v>1</v>
      </c>
      <c r="H131" s="32" t="s">
        <v>240</v>
      </c>
      <c r="I131" s="30"/>
      <c r="J131" s="30">
        <v>1560</v>
      </c>
      <c r="K131" s="30">
        <f>+I131*J131</f>
        <v>0</v>
      </c>
    </row>
    <row r="132" spans="2:11" ht="13.5">
      <c r="B132" s="6"/>
      <c r="C132" s="14"/>
      <c r="D132" s="7"/>
      <c r="E132" s="33" t="s">
        <v>233</v>
      </c>
      <c r="F132" s="6"/>
      <c r="G132" s="22"/>
      <c r="H132" s="22"/>
      <c r="I132" s="22"/>
      <c r="J132" s="22"/>
      <c r="K132" s="30">
        <f>SUM(K14:K131)</f>
        <v>1560</v>
      </c>
    </row>
    <row r="134" spans="1:6" ht="244.5" customHeight="1">
      <c r="A134" s="15"/>
      <c r="B134" s="41" t="s">
        <v>246</v>
      </c>
      <c r="C134" s="41"/>
      <c r="D134" s="41"/>
      <c r="E134" s="41"/>
      <c r="F134" s="41"/>
    </row>
    <row r="136" spans="2:6" ht="13.5">
      <c r="B136" s="38" t="s">
        <v>223</v>
      </c>
      <c r="C136" s="38"/>
      <c r="D136" s="38"/>
      <c r="E136" s="42" t="s">
        <v>234</v>
      </c>
      <c r="F136" s="42"/>
    </row>
    <row r="137" spans="2:6" ht="13.5">
      <c r="B137" s="38"/>
      <c r="C137" s="38"/>
      <c r="D137" s="38"/>
      <c r="E137" s="42" t="s">
        <v>235</v>
      </c>
      <c r="F137" s="42"/>
    </row>
  </sheetData>
  <sheetProtection/>
  <autoFilter ref="B13:K132"/>
  <mergeCells count="12">
    <mergeCell ref="E136:F136"/>
    <mergeCell ref="B8:F8"/>
    <mergeCell ref="B11:F11"/>
    <mergeCell ref="B12:F12"/>
    <mergeCell ref="B4:F4"/>
    <mergeCell ref="B134:F134"/>
    <mergeCell ref="B137:D137"/>
    <mergeCell ref="E137:F137"/>
    <mergeCell ref="B9:F9"/>
    <mergeCell ref="B10:F10"/>
    <mergeCell ref="B6:F6"/>
    <mergeCell ref="B136:D136"/>
  </mergeCells>
  <printOptions/>
  <pageMargins left="0.5511811023622047" right="0.1968503937007874" top="0.31496062992125984" bottom="0.5511811023622047" header="0.15748031496062992" footer="0.11811023622047245"/>
  <pageSetup horizontalDpi="600" verticalDpi="600" orientation="landscape" paperSize="9" scale="85" r:id="rId1"/>
  <headerFooter alignWithMargins="0">
    <oddFooter>&amp;RСтр. &amp;P от &amp;N</oddFooter>
  </headerFooter>
  <rowBreaks count="3" manualBreakCount="3">
    <brk id="34" max="10" man="1"/>
    <brk id="68" max="10" man="1"/>
    <brk id="103"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Kumme</dc:creator>
  <cp:keywords/>
  <dc:description/>
  <cp:lastModifiedBy>Kerechiev Nikolay</cp:lastModifiedBy>
  <cp:lastPrinted>2017-09-07T13:14:06Z</cp:lastPrinted>
  <dcterms:created xsi:type="dcterms:W3CDTF">2010-03-25T10:18:35Z</dcterms:created>
  <dcterms:modified xsi:type="dcterms:W3CDTF">2019-02-27T11:24:39Z</dcterms:modified>
  <cp:category/>
  <cp:version/>
  <cp:contentType/>
  <cp:contentStatus/>
</cp:coreProperties>
</file>