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<sst xmlns="http://schemas.openxmlformats.org/spreadsheetml/2006/main" count="948" uniqueCount="746">
  <si>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</si>
  <si>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</si>
  <si>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</si>
  <si>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</si>
  <si>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</si>
  <si>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</si>
  <si>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</si>
  <si>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</si>
  <si>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</si>
  <si>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</si>
  <si>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</si>
  <si>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</si>
  <si>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</si>
  <si>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</si>
  <si>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</si>
  <si>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</si>
  <si>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</si>
  <si>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</si>
  <si>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</si>
  <si>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</si>
  <si>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</si>
  <si>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</si>
  <si>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</si>
  <si>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</si>
  <si>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</si>
  <si>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</si>
  <si>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</si>
  <si>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</si>
  <si>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</si>
  <si>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</si>
  <si>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</si>
  <si>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</si>
  <si>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</si>
  <si>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</si>
  <si>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</si>
  <si>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</si>
  <si>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</si>
  <si>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</si>
  <si>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</si>
  <si>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</si>
  <si>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</si>
  <si>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</si>
  <si>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</si>
  <si>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</si>
  <si>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</si>
  <si>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</si>
  <si>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</si>
  <si>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</si>
  <si>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</si>
  <si>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</si>
  <si>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</si>
  <si>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</si>
  <si>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</si>
  <si>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</si>
  <si>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</si>
  <si>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</si>
  <si>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</si>
  <si>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</si>
  <si>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</si>
  <si>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</si>
  <si>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</si>
  <si>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</si>
  <si>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</si>
  <si>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</si>
  <si>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</si>
  <si>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</si>
  <si>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</si>
  <si>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</si>
  <si>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</si>
  <si>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</si>
  <si>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</si>
  <si>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</si>
  <si>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</si>
  <si>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</si>
  <si>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</si>
  <si>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</si>
  <si>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</si>
  <si>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</si>
  <si>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</si>
  <si>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</si>
  <si>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</si>
  <si>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</si>
  <si>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</si>
  <si>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</si>
  <si>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</si>
  <si>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</si>
  <si>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</si>
  <si>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</si>
  <si>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</si>
  <si>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</si>
  <si>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</si>
  <si>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</si>
  <si>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</si>
  <si>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</si>
  <si>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</si>
  <si>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</si>
  <si>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</si>
  <si>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</si>
  <si>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</si>
  <si>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</si>
  <si>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</si>
  <si>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</si>
  <si>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</si>
  <si>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</si>
  <si>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</si>
  <si>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</si>
  <si>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</si>
  <si>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</si>
  <si>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</si>
  <si>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</si>
  <si>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</si>
  <si>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</si>
  <si>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</si>
  <si>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</si>
  <si>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</si>
  <si>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</si>
  <si>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</si>
  <si>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</si>
  <si>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</si>
  <si>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</si>
  <si>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</si>
  <si>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</si>
  <si>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</si>
  <si>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</si>
  <si>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</si>
  <si>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</si>
  <si>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</si>
  <si>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</si>
  <si>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</si>
  <si>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</si>
  <si>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</si>
  <si>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</si>
  <si>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</si>
  <si>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</si>
  <si>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</si>
  <si>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</si>
  <si>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</si>
  <si>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</si>
  <si>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</si>
  <si>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</si>
  <si>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</si>
  <si>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</si>
  <si>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</si>
  <si>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</si>
  <si>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</si>
  <si>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</si>
  <si>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</si>
  <si>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</si>
  <si>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</si>
  <si>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</si>
  <si>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</si>
  <si>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</si>
  <si>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</si>
  <si>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</si>
  <si>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</si>
  <si>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</si>
  <si>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</si>
  <si>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</si>
  <si>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</si>
  <si>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</si>
  <si>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</si>
  <si>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</si>
  <si>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</si>
  <si>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</si>
  <si>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</si>
  <si>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</si>
  <si>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</si>
  <si>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</si>
  <si>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</si>
  <si>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</si>
  <si>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</si>
  <si>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</si>
  <si>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</si>
  <si>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</si>
  <si>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</si>
  <si>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</si>
  <si>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</si>
  <si>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</si>
  <si>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</si>
  <si>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</si>
  <si>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</si>
  <si>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</si>
  <si>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</si>
  <si>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</si>
  <si>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</si>
  <si>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</si>
  <si>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</si>
  <si>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</si>
  <si>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</si>
  <si>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</si>
  <si>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</si>
  <si>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</si>
  <si>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</si>
  <si>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</si>
  <si>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</si>
  <si>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</si>
  <si>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</si>
  <si>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</si>
  <si>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</si>
  <si>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</si>
  <si>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</si>
  <si>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</si>
  <si>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</si>
  <si>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</si>
  <si>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</si>
  <si>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</si>
  <si>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</si>
  <si>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</si>
  <si>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</si>
  <si>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</si>
  <si>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</si>
  <si>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</si>
  <si>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</si>
  <si>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</si>
  <si>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</si>
  <si>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</si>
  <si>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</si>
  <si>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</si>
  <si>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</si>
  <si>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</si>
  <si>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</si>
  <si>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</si>
  <si>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</si>
  <si>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</si>
  <si>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</si>
  <si>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</si>
  <si>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</si>
  <si>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</si>
  <si>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</si>
  <si>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</si>
  <si>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</si>
  <si>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</si>
  <si>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</si>
  <si>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</si>
  <si>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</si>
  <si>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</si>
  <si>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</si>
  <si>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</si>
  <si>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</si>
  <si>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</si>
  <si>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</si>
  <si>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</si>
  <si>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</si>
  <si>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</si>
  <si>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</si>
  <si>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</si>
  <si>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</si>
  <si>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</si>
  <si>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</si>
  <si>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</si>
  <si>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</si>
  <si>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</si>
  <si>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</si>
  <si>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</si>
  <si>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</si>
  <si>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</si>
  <si>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</si>
  <si>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</si>
  <si>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</si>
  <si>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</si>
  <si>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</si>
  <si>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</si>
  <si>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</si>
  <si>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</si>
  <si>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</si>
  <si>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</si>
  <si>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</si>
  <si>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</si>
  <si>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</si>
  <si>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</si>
  <si>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</si>
  <si>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</si>
  <si>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</si>
  <si>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</si>
  <si>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</si>
  <si>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</si>
  <si>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</si>
  <si>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</si>
  <si>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</si>
  <si>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</si>
  <si>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</si>
  <si>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</si>
  <si>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</si>
  <si>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</si>
  <si>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</si>
  <si>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</si>
  <si>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</si>
  <si>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</si>
  <si>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</si>
  <si>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</si>
  <si>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</si>
  <si>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</si>
  <si>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</si>
  <si>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</si>
  <si>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</si>
  <si>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</si>
  <si>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</si>
  <si>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</si>
  <si>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</si>
  <si>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</si>
  <si>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</si>
  <si>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</si>
  <si>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</si>
  <si>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</si>
  <si>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</si>
  <si>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</si>
  <si>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</si>
  <si>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</si>
  <si>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</si>
  <si>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</si>
  <si>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</si>
  <si>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</si>
  <si>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</si>
  <si>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</si>
  <si>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</si>
  <si>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</si>
  <si>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</si>
  <si>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</si>
  <si>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</si>
  <si>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</si>
  <si>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</si>
  <si>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</si>
  <si>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</si>
  <si>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</si>
  <si>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</si>
  <si>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</si>
  <si>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</si>
  <si>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</si>
  <si>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</si>
  <si>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</si>
  <si>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</si>
  <si>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</si>
  <si>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</si>
  <si>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</si>
  <si>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</si>
  <si>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</si>
  <si>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</si>
  <si>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</si>
  <si>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</si>
  <si>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</si>
  <si>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</si>
  <si>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</si>
  <si>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</si>
  <si>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</si>
  <si>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</si>
  <si>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</si>
  <si>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</si>
  <si>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</si>
  <si>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</si>
  <si>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</si>
  <si>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</si>
  <si>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</si>
  <si>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</si>
  <si>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</si>
  <si>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</si>
  <si>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</si>
  <si>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</si>
  <si>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</si>
  <si>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</si>
  <si>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</si>
  <si>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</si>
  <si>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</si>
  <si>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</si>
  <si>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</si>
  <si>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</si>
  <si>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</si>
  <si>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</si>
  <si>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</si>
  <si>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</si>
  <si>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</si>
  <si>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</si>
  <si>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</si>
  <si>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</si>
  <si>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</si>
  <si>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</si>
  <si>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</si>
  <si>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</si>
  <si>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</si>
  <si>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</si>
  <si>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</si>
  <si>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</si>
  <si>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</si>
  <si>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</si>
  <si>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</si>
  <si>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</si>
  <si>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</si>
  <si>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</si>
  <si>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</si>
  <si>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</si>
  <si>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</si>
  <si>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</si>
  <si>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</si>
  <si>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</si>
  <si>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</si>
  <si>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</si>
  <si>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</si>
  <si>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</si>
  <si>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</si>
  <si>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</si>
  <si>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</si>
  <si>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</si>
  <si>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</si>
  <si>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</si>
  <si>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</si>
  <si>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</si>
  <si>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</si>
  <si>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</si>
  <si>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</si>
  <si>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</si>
  <si>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</si>
  <si>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</si>
  <si>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</si>
  <si>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</si>
  <si>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</si>
  <si>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</si>
  <si>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</si>
  <si>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</si>
  <si>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</si>
  <si>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</si>
  <si>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</si>
  <si>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</si>
  <si>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</si>
  <si>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</si>
  <si>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</si>
  <si>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</si>
  <si>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</si>
  <si>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</si>
  <si>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</si>
  <si>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</si>
  <si>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</si>
  <si>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</si>
  <si>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</si>
  <si>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</si>
  <si>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</si>
  <si>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</si>
  <si>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</si>
  <si>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</si>
  <si>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</si>
  <si>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</si>
  <si>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</si>
  <si>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</si>
  <si>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</si>
  <si>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</si>
  <si>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</si>
  <si>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</si>
  <si>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</si>
  <si>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</si>
  <si>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</si>
  <si>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</si>
  <si>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</si>
  <si>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</si>
  <si>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</si>
  <si>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</si>
  <si>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</si>
  <si>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</si>
  <si>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</si>
  <si>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</si>
  <si>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</si>
  <si>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</si>
  <si>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</si>
  <si>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</si>
  <si>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</si>
  <si>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</si>
  <si>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</si>
  <si>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</si>
  <si>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</si>
  <si>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</si>
  <si>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</si>
  <si>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</si>
  <si>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</si>
  <si>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</si>
  <si>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</si>
  <si>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</si>
  <si>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</si>
  <si>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</si>
  <si>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</si>
  <si>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</si>
  <si>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</si>
  <si>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</si>
  <si>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</si>
  <si>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</si>
  <si>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</si>
  <si>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</si>
  <si>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</si>
  <si>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</si>
  <si>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</si>
  <si>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</si>
  <si>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</si>
  <si>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</si>
  <si>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</si>
  <si>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</si>
  <si>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</si>
  <si>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</si>
  <si>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</si>
  <si>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</si>
  <si>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</si>
  <si>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</si>
  <si>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</si>
  <si>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</si>
  <si>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</si>
  <si>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</si>
  <si>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</si>
  <si>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</si>
  <si>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</si>
  <si>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</si>
  <si>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</si>
  <si>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</si>
  <si>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</si>
  <si>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</si>
  <si>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</si>
  <si>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</si>
  <si>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</si>
  <si>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</si>
  <si>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</si>
  <si>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</si>
  <si>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</si>
  <si>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</si>
  <si>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</si>
  <si>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</si>
  <si>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</si>
  <si>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</si>
  <si>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</si>
  <si>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</si>
  <si>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</si>
  <si>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</si>
  <si>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</si>
  <si>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</si>
  <si>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</si>
  <si>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</si>
  <si>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</si>
  <si>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</si>
  <si>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</si>
  <si>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</si>
  <si>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</si>
  <si>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</si>
  <si>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</si>
  <si>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</si>
  <si>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</si>
  <si>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</si>
  <si>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</si>
  <si>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</si>
  <si>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</si>
  <si>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</si>
  <si>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</si>
  <si>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</si>
  <si>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</si>
  <si>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</si>
  <si>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</si>
  <si>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</si>
  <si>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</si>
  <si>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</si>
  <si>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</si>
  <si>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</si>
  <si>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</si>
  <si>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</si>
  <si>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</si>
  <si>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</si>
  <si>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</si>
  <si>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</si>
  <si>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</si>
  <si>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</si>
  <si>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</si>
  <si>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</si>
  <si>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</si>
  <si>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</si>
  <si>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</si>
  <si>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</si>
  <si>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</si>
  <si>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</si>
  <si>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</si>
  <si>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</si>
  <si>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</si>
  <si>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</si>
  <si>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</si>
  <si>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</si>
  <si>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</si>
  <si>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</si>
  <si>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</si>
  <si>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</si>
  <si>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</si>
  <si>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</si>
  <si>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</si>
  <si>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</si>
  <si>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</si>
  <si>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</si>
  <si>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</si>
  <si>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</si>
  <si>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</si>
  <si>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</si>
  <si>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</si>
  <si>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</si>
  <si>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</si>
  <si>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</si>
  <si>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</si>
  <si>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</si>
  <si>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</si>
  <si>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</si>
  <si>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</si>
  <si>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</si>
  <si>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</si>
  <si>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</si>
  <si>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</si>
  <si>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</si>
  <si>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</si>
  <si>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</si>
  <si>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</si>
  <si>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</si>
  <si>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</si>
  <si>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</si>
  <si>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</si>
  <si>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</si>
  <si>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</si>
  <si>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</si>
  <si>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</si>
  <si>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</si>
  <si>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</si>
  <si>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</si>
  <si>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</si>
  <si>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</si>
  <si>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</si>
  <si>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</si>
  <si>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</si>
  <si>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</si>
  <si>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</si>
  <si>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</si>
  <si>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</si>
  <si>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</si>
  <si>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</si>
  <si>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</si>
  <si>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</si>
  <si>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</si>
  <si>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</si>
  <si>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</si>
  <si>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</si>
  <si>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</si>
  <si>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</si>
  <si>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</si>
  <si>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</si>
  <si>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</si>
  <si>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</si>
  <si>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</si>
  <si>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</si>
  <si>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</si>
  <si>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</si>
  <si>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</si>
  <si>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</si>
  <si>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</si>
  <si>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</si>
  <si>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</si>
  <si>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</si>
  <si>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</si>
  <si>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</si>
  <si>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</si>
  <si>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</si>
  <si>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</si>
  <si>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</si>
  <si>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</si>
  <si>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</si>
  <si>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</si>
  <si>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</si>
  <si>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</si>
  <si>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</si>
  <si>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</si>
  <si>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</si>
  <si>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</si>
  <si>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</si>
  <si>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</si>
  <si>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</si>
  <si>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</si>
  <si>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</si>
  <si>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</si>
  <si>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</si>
  <si>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</si>
  <si>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</si>
  <si>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</si>
  <si>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</si>
  <si>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</si>
  <si>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</si>
  <si>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</si>
  <si>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</si>
  <si>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</si>
  <si>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</si>
  <si>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</si>
  <si>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</si>
  <si>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</si>
  <si>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</si>
  <si>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</si>
  <si>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</si>
  <si>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</si>
  <si>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</si>
  <si>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</si>
  <si>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</si>
  <si>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</si>
  <si>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</si>
  <si>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</si>
  <si>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</si>
  <si>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</si>
  <si>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</si>
  <si>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</si>
  <si>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</si>
  <si>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</si>
  <si>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</si>
  <si>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</si>
  <si>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</si>
  <si>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</si>
  <si>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</si>
  <si>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</si>
  <si>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</si>
  <si>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</si>
  <si>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</si>
  <si>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</si>
  <si>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</si>
  <si>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</si>
  <si>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</si>
  <si>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</si>
  <si>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</si>
  <si>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</si>
  <si>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</si>
  <si>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</si>
  <si>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</si>
  <si>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</si>
  <si>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</si>
  <si>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</si>
  <si>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</si>
  <si>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</si>
  <si>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</si>
  <si>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</si>
  <si>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</si>
  <si>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</si>
  <si>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</si>
  <si>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</si>
  <si>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</si>
  <si>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</si>
  <si>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</si>
  <si>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</si>
  <si>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</si>
  <si>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</si>
  <si>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</si>
  <si>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</si>
  <si>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</si>
  <si>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</si>
  <si>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</si>
  <si>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</si>
  <si>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</si>
  <si>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</si>
  <si>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579-EP-18-MP-C-3 с предмет: "Извършване на изкопни и възстановителни работи на в КЕЦ Чепеларе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</si>
</sst>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topLeftCell="B1" zoomScale="70" zoomScaleNormal="70" workbookViewId="0">
      <pane ySplit="4" topLeftCell="A185" activePane="bottomLeft" state="frozen"/>
      <selection activeCell="K193" sqref="K193"/>
      <selection pane="bottomLeft" activeCell="K186" sqref="K186"/>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6</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6</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306</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235</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2</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13</v>
      </c>
      <c r="K60" s="60">
        <f t="shared" si="5"/>
        <v>0</v>
      </c>
    </row>
    <row r="61" spans="1:11" s="18" customFormat="1" ht="51">
      <c r="A61" s="19" t="s">
        <v>228</v>
      </c>
      <c r="B61" s="20" t="s">
        <v>204</v>
      </c>
      <c r="C61" s="21" t="s">
        <v>229</v>
      </c>
      <c r="D61" s="16" t="s">
        <v>230</v>
      </c>
      <c r="E61" s="16" t="s">
        <v>231</v>
      </c>
      <c r="F61" s="22"/>
      <c r="G61" s="23"/>
      <c r="H61" s="23">
        <f t="shared" si="4"/>
        <v>0</v>
      </c>
      <c r="I61" s="58">
        <v>32</v>
      </c>
      <c r="J61" s="59">
        <v>59</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166</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65</v>
      </c>
      <c r="J65" s="21">
        <v>322</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8</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219</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92</v>
      </c>
      <c r="K70" s="60">
        <f t="shared" si="9"/>
        <v>0</v>
      </c>
    </row>
    <row r="71" spans="1:11" s="18" customFormat="1" ht="30.6">
      <c r="A71" s="19" t="s">
        <v>266</v>
      </c>
      <c r="B71" s="20" t="s">
        <v>204</v>
      </c>
      <c r="C71" s="21" t="s">
        <v>267</v>
      </c>
      <c r="D71" s="16" t="s">
        <v>268</v>
      </c>
      <c r="E71" s="16" t="s">
        <v>269</v>
      </c>
      <c r="F71" s="22"/>
      <c r="G71" s="23"/>
      <c r="H71" s="23">
        <f t="shared" si="8"/>
        <v>0</v>
      </c>
      <c r="I71" s="58">
        <v>28</v>
      </c>
      <c r="J71" s="59">
        <v>1</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74</v>
      </c>
      <c r="K72" s="60">
        <f t="shared" si="9"/>
        <v>0</v>
      </c>
    </row>
    <row r="73" spans="1:11" s="18" customFormat="1" ht="30.6">
      <c r="A73" s="19" t="s">
        <v>274</v>
      </c>
      <c r="B73" s="20" t="s">
        <v>204</v>
      </c>
      <c r="C73" s="21" t="s">
        <v>275</v>
      </c>
      <c r="D73" s="16" t="s">
        <v>276</v>
      </c>
      <c r="E73" s="16" t="s">
        <v>277</v>
      </c>
      <c r="F73" s="22"/>
      <c r="G73" s="23"/>
      <c r="H73" s="23">
        <f t="shared" si="8"/>
        <v>0</v>
      </c>
      <c r="I73" s="58">
        <v>14</v>
      </c>
      <c r="J73" s="59">
        <v>158</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24</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43</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29</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59</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1</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1</v>
      </c>
      <c r="K83" s="60">
        <f t="shared" si="11"/>
        <v>0</v>
      </c>
    </row>
    <row r="84" spans="1:11" s="18" customFormat="1" ht="61.2">
      <c r="A84" s="19" t="s">
        <v>319</v>
      </c>
      <c r="B84" s="20" t="s">
        <v>295</v>
      </c>
      <c r="C84" s="21" t="s">
        <v>320</v>
      </c>
      <c r="D84" s="21" t="s">
        <v>321</v>
      </c>
      <c r="E84" s="21" t="s">
        <v>322</v>
      </c>
      <c r="F84" s="22"/>
      <c r="G84" s="23"/>
      <c r="H84" s="23">
        <f>F84+G84</f>
        <v>0</v>
      </c>
      <c r="I84" s="58">
        <v>24</v>
      </c>
      <c r="J84" s="59">
        <v>207</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 t="shared" ref="H87:H88" si="12">F87+G87</f>
        <v>0</v>
      </c>
      <c r="I87" s="58">
        <v>12</v>
      </c>
      <c r="J87" s="59">
        <v>1</v>
      </c>
      <c r="K87" s="60">
        <f t="shared" ref="K87:K88" si="13">H87*J87</f>
        <v>0</v>
      </c>
    </row>
    <row r="88" spans="1:11" s="18" customFormat="1" ht="30.6">
      <c r="A88" s="19" t="s">
        <v>335</v>
      </c>
      <c r="B88" s="20" t="s">
        <v>295</v>
      </c>
      <c r="C88" s="21" t="s">
        <v>336</v>
      </c>
      <c r="D88" s="16" t="s">
        <v>337</v>
      </c>
      <c r="E88" s="16" t="s">
        <v>338</v>
      </c>
      <c r="F88" s="22"/>
      <c r="G88" s="23"/>
      <c r="H88" s="23">
        <f t="shared" si="12"/>
        <v>0</v>
      </c>
      <c r="I88" s="58">
        <v>20</v>
      </c>
      <c r="J88" s="59">
        <v>1</v>
      </c>
      <c r="K88" s="60">
        <f t="shared" si="13"/>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4">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4"/>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5">H93*J93</f>
        <v>0</v>
      </c>
    </row>
    <row r="94" spans="1:11" s="18" customFormat="1" ht="51">
      <c r="A94" s="19" t="s">
        <v>360</v>
      </c>
      <c r="B94" s="20" t="s">
        <v>356</v>
      </c>
      <c r="C94" s="21" t="s">
        <v>361</v>
      </c>
      <c r="D94" s="16" t="s">
        <v>362</v>
      </c>
      <c r="E94" s="16" t="s">
        <v>363</v>
      </c>
      <c r="F94" s="22"/>
      <c r="G94" s="23"/>
      <c r="H94" s="23">
        <f>F94+G94</f>
        <v>0</v>
      </c>
      <c r="I94" s="58">
        <v>130</v>
      </c>
      <c r="J94" s="59">
        <v>1</v>
      </c>
      <c r="K94" s="60">
        <f t="shared" si="15"/>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6">F98+G98</f>
        <v>0</v>
      </c>
      <c r="I98" s="58">
        <v>3.5</v>
      </c>
      <c r="J98" s="59">
        <v>1</v>
      </c>
      <c r="K98" s="60">
        <f t="shared" ref="K98:K104" si="17">H98*J98</f>
        <v>0</v>
      </c>
    </row>
    <row r="99" spans="1:11" s="18" customFormat="1" ht="71.400000000000006">
      <c r="A99" s="19" t="s">
        <v>380</v>
      </c>
      <c r="B99" s="20" t="s">
        <v>295</v>
      </c>
      <c r="C99" s="69" t="s">
        <v>381</v>
      </c>
      <c r="D99" s="57" t="s">
        <v>382</v>
      </c>
      <c r="E99" s="57" t="s">
        <v>383</v>
      </c>
      <c r="F99" s="22"/>
      <c r="G99" s="23"/>
      <c r="H99" s="23">
        <f t="shared" si="16"/>
        <v>0</v>
      </c>
      <c r="I99" s="58">
        <v>1.4</v>
      </c>
      <c r="J99" s="59">
        <v>1118</v>
      </c>
      <c r="K99" s="60">
        <f t="shared" si="17"/>
        <v>0</v>
      </c>
    </row>
    <row r="100" spans="1:11" s="18" customFormat="1" ht="81.599999999999994">
      <c r="A100" s="19" t="s">
        <v>384</v>
      </c>
      <c r="B100" s="20" t="s">
        <v>171</v>
      </c>
      <c r="C100" s="21" t="s">
        <v>385</v>
      </c>
      <c r="D100" s="16" t="s">
        <v>386</v>
      </c>
      <c r="E100" s="16" t="s">
        <v>387</v>
      </c>
      <c r="F100" s="22"/>
      <c r="G100" s="23"/>
      <c r="H100" s="23">
        <f t="shared" si="16"/>
        <v>0</v>
      </c>
      <c r="I100" s="58">
        <v>5</v>
      </c>
      <c r="J100" s="59">
        <v>31</v>
      </c>
      <c r="K100" s="60">
        <f t="shared" si="17"/>
        <v>0</v>
      </c>
    </row>
    <row r="101" spans="1:11" s="18" customFormat="1" ht="40.799999999999997">
      <c r="A101" s="19" t="s">
        <v>388</v>
      </c>
      <c r="B101" s="20" t="s">
        <v>171</v>
      </c>
      <c r="C101" s="21" t="s">
        <v>389</v>
      </c>
      <c r="D101" s="16" t="s">
        <v>390</v>
      </c>
      <c r="E101" s="16" t="s">
        <v>391</v>
      </c>
      <c r="F101" s="22"/>
      <c r="G101" s="23"/>
      <c r="H101" s="23">
        <f t="shared" si="16"/>
        <v>0</v>
      </c>
      <c r="I101" s="58">
        <v>3.25</v>
      </c>
      <c r="J101" s="59">
        <v>86</v>
      </c>
      <c r="K101" s="60">
        <f t="shared" si="17"/>
        <v>0</v>
      </c>
    </row>
    <row r="102" spans="1:11" s="18" customFormat="1" ht="51">
      <c r="A102" s="51" t="s">
        <v>392</v>
      </c>
      <c r="B102" s="20" t="s">
        <v>171</v>
      </c>
      <c r="C102" s="21" t="s">
        <v>393</v>
      </c>
      <c r="D102" s="16" t="s">
        <v>394</v>
      </c>
      <c r="E102" s="16" t="s">
        <v>395</v>
      </c>
      <c r="F102" s="22"/>
      <c r="G102" s="23"/>
      <c r="H102" s="23">
        <f t="shared" si="16"/>
        <v>0</v>
      </c>
      <c r="I102" s="58">
        <v>14</v>
      </c>
      <c r="J102" s="59">
        <v>18</v>
      </c>
      <c r="K102" s="60">
        <f t="shared" si="17"/>
        <v>0</v>
      </c>
    </row>
    <row r="103" spans="1:11" s="18" customFormat="1" ht="51">
      <c r="A103" s="19" t="s">
        <v>396</v>
      </c>
      <c r="B103" s="20" t="s">
        <v>295</v>
      </c>
      <c r="C103" s="21" t="s">
        <v>397</v>
      </c>
      <c r="D103" s="16" t="s">
        <v>398</v>
      </c>
      <c r="E103" s="16" t="s">
        <v>399</v>
      </c>
      <c r="F103" s="22"/>
      <c r="G103" s="23"/>
      <c r="H103" s="23">
        <f t="shared" si="16"/>
        <v>0</v>
      </c>
      <c r="I103" s="58">
        <v>4.5</v>
      </c>
      <c r="J103" s="59">
        <v>1</v>
      </c>
      <c r="K103" s="60">
        <f t="shared" si="17"/>
        <v>0</v>
      </c>
    </row>
    <row r="104" spans="1:11" s="18" customFormat="1" ht="30.6">
      <c r="A104" s="19" t="s">
        <v>400</v>
      </c>
      <c r="B104" s="20" t="s">
        <v>171</v>
      </c>
      <c r="C104" s="21" t="s">
        <v>401</v>
      </c>
      <c r="D104" s="16" t="s">
        <v>402</v>
      </c>
      <c r="E104" s="16" t="s">
        <v>403</v>
      </c>
      <c r="F104" s="22"/>
      <c r="G104" s="23"/>
      <c r="H104" s="23">
        <f t="shared" si="16"/>
        <v>0</v>
      </c>
      <c r="I104" s="58">
        <v>12</v>
      </c>
      <c r="J104" s="59">
        <v>11</v>
      </c>
      <c r="K104" s="60">
        <f t="shared" si="17"/>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8">F106+G106</f>
        <v>0</v>
      </c>
      <c r="I106" s="58">
        <v>10</v>
      </c>
      <c r="J106" s="21">
        <v>11</v>
      </c>
      <c r="K106" s="60">
        <f t="shared" ref="K106:K108" si="19">H106*J106</f>
        <v>0</v>
      </c>
    </row>
    <row r="107" spans="1:11" s="52" customFormat="1" ht="40.799999999999997">
      <c r="A107" s="51">
        <v>1303100</v>
      </c>
      <c r="B107" s="20" t="s">
        <v>295</v>
      </c>
      <c r="C107" s="21" t="s">
        <v>411</v>
      </c>
      <c r="D107" s="21" t="s">
        <v>412</v>
      </c>
      <c r="E107" s="21" t="s">
        <v>413</v>
      </c>
      <c r="F107" s="22"/>
      <c r="G107" s="23"/>
      <c r="H107" s="23">
        <f t="shared" si="18"/>
        <v>0</v>
      </c>
      <c r="I107" s="58">
        <v>0.2</v>
      </c>
      <c r="J107" s="21">
        <v>1216</v>
      </c>
      <c r="K107" s="60">
        <f t="shared" si="19"/>
        <v>0</v>
      </c>
    </row>
    <row r="108" spans="1:11" s="18" customFormat="1" ht="51">
      <c r="A108" s="51">
        <v>1303150</v>
      </c>
      <c r="B108" s="20" t="s">
        <v>295</v>
      </c>
      <c r="C108" s="21" t="s">
        <v>414</v>
      </c>
      <c r="D108" s="16" t="s">
        <v>415</v>
      </c>
      <c r="E108" s="16" t="s">
        <v>416</v>
      </c>
      <c r="F108" s="22"/>
      <c r="G108" s="23"/>
      <c r="H108" s="23">
        <f t="shared" si="18"/>
        <v>0</v>
      </c>
      <c r="I108" s="58">
        <v>0.5</v>
      </c>
      <c r="J108" s="59">
        <v>1</v>
      </c>
      <c r="K108" s="60">
        <f t="shared" si="19"/>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20">F111+G111</f>
        <v>0</v>
      </c>
      <c r="I111" s="58">
        <v>180</v>
      </c>
      <c r="J111" s="59">
        <v>1</v>
      </c>
      <c r="K111" s="60">
        <f t="shared" ref="K111:K116" si="21">H111*J111</f>
        <v>0</v>
      </c>
    </row>
    <row r="112" spans="1:11" s="18" customFormat="1" ht="61.2">
      <c r="A112" s="19" t="s">
        <v>429</v>
      </c>
      <c r="B112" s="20" t="s">
        <v>295</v>
      </c>
      <c r="C112" s="21" t="s">
        <v>430</v>
      </c>
      <c r="D112" s="16" t="s">
        <v>431</v>
      </c>
      <c r="E112" s="16" t="s">
        <v>432</v>
      </c>
      <c r="F112" s="22"/>
      <c r="G112" s="23"/>
      <c r="H112" s="23">
        <f t="shared" si="20"/>
        <v>0</v>
      </c>
      <c r="I112" s="58">
        <v>220</v>
      </c>
      <c r="J112" s="59">
        <v>1</v>
      </c>
      <c r="K112" s="60">
        <f t="shared" si="21"/>
        <v>0</v>
      </c>
    </row>
    <row r="113" spans="1:11" s="18" customFormat="1" ht="81.599999999999994">
      <c r="A113" s="19" t="s">
        <v>433</v>
      </c>
      <c r="B113" s="20" t="s">
        <v>295</v>
      </c>
      <c r="C113" s="21" t="s">
        <v>434</v>
      </c>
      <c r="D113" s="16" t="s">
        <v>435</v>
      </c>
      <c r="E113" s="16" t="s">
        <v>436</v>
      </c>
      <c r="F113" s="22"/>
      <c r="G113" s="23"/>
      <c r="H113" s="23">
        <f t="shared" si="20"/>
        <v>0</v>
      </c>
      <c r="I113" s="58">
        <v>210</v>
      </c>
      <c r="J113" s="59">
        <v>1</v>
      </c>
      <c r="K113" s="60">
        <f t="shared" si="21"/>
        <v>0</v>
      </c>
    </row>
    <row r="114" spans="1:11" s="18" customFormat="1" ht="61.2">
      <c r="A114" s="19" t="s">
        <v>437</v>
      </c>
      <c r="B114" s="20" t="s">
        <v>295</v>
      </c>
      <c r="C114" s="21" t="s">
        <v>438</v>
      </c>
      <c r="D114" s="16" t="s">
        <v>439</v>
      </c>
      <c r="E114" s="16" t="s">
        <v>440</v>
      </c>
      <c r="F114" s="22"/>
      <c r="G114" s="23"/>
      <c r="H114" s="23">
        <f t="shared" si="20"/>
        <v>0</v>
      </c>
      <c r="I114" s="58">
        <v>420</v>
      </c>
      <c r="J114" s="59">
        <v>1</v>
      </c>
      <c r="K114" s="60">
        <f t="shared" si="21"/>
        <v>0</v>
      </c>
    </row>
    <row r="115" spans="1:11" s="18" customFormat="1" ht="61.2">
      <c r="A115" s="51">
        <v>1401100</v>
      </c>
      <c r="B115" s="20" t="s">
        <v>171</v>
      </c>
      <c r="C115" s="21" t="s">
        <v>441</v>
      </c>
      <c r="D115" s="16" t="s">
        <v>442</v>
      </c>
      <c r="E115" s="16" t="s">
        <v>443</v>
      </c>
      <c r="F115" s="22"/>
      <c r="G115" s="23"/>
      <c r="H115" s="23">
        <f t="shared" si="20"/>
        <v>0</v>
      </c>
      <c r="I115" s="58">
        <v>12</v>
      </c>
      <c r="J115" s="59">
        <v>11</v>
      </c>
      <c r="K115" s="60">
        <f t="shared" si="21"/>
        <v>0</v>
      </c>
    </row>
    <row r="116" spans="1:11" s="18" customFormat="1" ht="61.2">
      <c r="A116" s="51">
        <v>1401150</v>
      </c>
      <c r="B116" s="20" t="s">
        <v>171</v>
      </c>
      <c r="C116" s="21" t="s">
        <v>444</v>
      </c>
      <c r="D116" s="21" t="s">
        <v>445</v>
      </c>
      <c r="E116" s="21" t="s">
        <v>446</v>
      </c>
      <c r="F116" s="22"/>
      <c r="G116" s="23"/>
      <c r="H116" s="23">
        <f t="shared" si="20"/>
        <v>0</v>
      </c>
      <c r="I116" s="58">
        <v>8</v>
      </c>
      <c r="J116" s="59">
        <v>30</v>
      </c>
      <c r="K116" s="60">
        <f t="shared" si="21"/>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393</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2">F121+G121</f>
        <v>0</v>
      </c>
      <c r="I121" s="58">
        <v>7</v>
      </c>
      <c r="J121" s="59">
        <v>166</v>
      </c>
      <c r="K121" s="60">
        <f t="shared" ref="K121:K125" si="23">H121*J121</f>
        <v>0</v>
      </c>
    </row>
    <row r="122" spans="1:11" s="18" customFormat="1" ht="81.599999999999994">
      <c r="A122" s="19" t="s">
        <v>468</v>
      </c>
      <c r="B122" s="20" t="s">
        <v>464</v>
      </c>
      <c r="C122" s="21" t="s">
        <v>469</v>
      </c>
      <c r="D122" s="21" t="s">
        <v>470</v>
      </c>
      <c r="E122" s="21" t="s">
        <v>471</v>
      </c>
      <c r="F122" s="22"/>
      <c r="G122" s="23"/>
      <c r="H122" s="23">
        <f t="shared" si="22"/>
        <v>0</v>
      </c>
      <c r="I122" s="58">
        <v>10</v>
      </c>
      <c r="J122" s="59">
        <v>1</v>
      </c>
      <c r="K122" s="60">
        <f t="shared" si="23"/>
        <v>0</v>
      </c>
    </row>
    <row r="123" spans="1:11" s="18" customFormat="1" ht="61.2">
      <c r="A123" s="19" t="s">
        <v>472</v>
      </c>
      <c r="B123" s="20" t="s">
        <v>204</v>
      </c>
      <c r="C123" s="21" t="s">
        <v>473</v>
      </c>
      <c r="D123" s="21" t="s">
        <v>474</v>
      </c>
      <c r="E123" s="21" t="s">
        <v>475</v>
      </c>
      <c r="F123" s="70"/>
      <c r="G123" s="23"/>
      <c r="H123" s="23">
        <f t="shared" si="22"/>
        <v>0</v>
      </c>
      <c r="I123" s="58">
        <v>5</v>
      </c>
      <c r="J123" s="59">
        <v>29</v>
      </c>
      <c r="K123" s="60">
        <f t="shared" si="23"/>
        <v>0</v>
      </c>
    </row>
    <row r="124" spans="1:11" s="18" customFormat="1" ht="30.6">
      <c r="A124" s="19" t="s">
        <v>476</v>
      </c>
      <c r="B124" s="20" t="s">
        <v>464</v>
      </c>
      <c r="C124" s="21" t="s">
        <v>477</v>
      </c>
      <c r="D124" s="16" t="s">
        <v>478</v>
      </c>
      <c r="E124" s="16" t="s">
        <v>479</v>
      </c>
      <c r="F124" s="22"/>
      <c r="G124" s="23"/>
      <c r="H124" s="23">
        <f t="shared" si="22"/>
        <v>0</v>
      </c>
      <c r="I124" s="58">
        <v>4</v>
      </c>
      <c r="J124" s="59">
        <v>49</v>
      </c>
      <c r="K124" s="60">
        <f t="shared" si="23"/>
        <v>0</v>
      </c>
    </row>
    <row r="125" spans="1:11" s="18" customFormat="1" ht="30.6">
      <c r="A125" s="19" t="s">
        <v>480</v>
      </c>
      <c r="B125" s="20" t="s">
        <v>464</v>
      </c>
      <c r="C125" s="21" t="s">
        <v>481</v>
      </c>
      <c r="D125" s="16" t="s">
        <v>482</v>
      </c>
      <c r="E125" s="16" t="s">
        <v>483</v>
      </c>
      <c r="F125" s="22"/>
      <c r="G125" s="23"/>
      <c r="H125" s="23">
        <f t="shared" si="22"/>
        <v>0</v>
      </c>
      <c r="I125" s="58">
        <v>5</v>
      </c>
      <c r="J125" s="59">
        <v>150</v>
      </c>
      <c r="K125" s="60">
        <f t="shared" si="23"/>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4">F128+G128</f>
        <v>0</v>
      </c>
      <c r="I128" s="58">
        <v>20</v>
      </c>
      <c r="J128" s="59">
        <v>1</v>
      </c>
      <c r="K128" s="60">
        <f t="shared" ref="K128:K129" si="25">H128*J128</f>
        <v>0</v>
      </c>
    </row>
    <row r="129" spans="1:16209" s="18" customFormat="1" ht="30.6">
      <c r="A129" s="19" t="s">
        <v>496</v>
      </c>
      <c r="B129" s="20" t="s">
        <v>464</v>
      </c>
      <c r="C129" s="21" t="s">
        <v>497</v>
      </c>
      <c r="D129" s="16" t="s">
        <v>498</v>
      </c>
      <c r="E129" s="16" t="s">
        <v>499</v>
      </c>
      <c r="F129" s="22"/>
      <c r="G129" s="23"/>
      <c r="H129" s="23">
        <f t="shared" si="24"/>
        <v>0</v>
      </c>
      <c r="I129" s="58">
        <v>23</v>
      </c>
      <c r="J129" s="59">
        <v>1</v>
      </c>
      <c r="K129" s="60">
        <f t="shared" si="25"/>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6">F131+G131</f>
        <v>0</v>
      </c>
      <c r="I131" s="58">
        <v>40</v>
      </c>
      <c r="J131" s="59">
        <v>10</v>
      </c>
      <c r="K131" s="60">
        <f t="shared" ref="K131:K148" si="27">H131*J131</f>
        <v>0</v>
      </c>
    </row>
    <row r="132" spans="1:16209" s="18" customFormat="1" ht="40.799999999999997">
      <c r="A132" s="19" t="s">
        <v>508</v>
      </c>
      <c r="B132" s="20" t="s">
        <v>464</v>
      </c>
      <c r="C132" s="21" t="s">
        <v>509</v>
      </c>
      <c r="D132" s="16" t="s">
        <v>510</v>
      </c>
      <c r="E132" s="16" t="s">
        <v>511</v>
      </c>
      <c r="F132" s="22"/>
      <c r="G132" s="23"/>
      <c r="H132" s="23">
        <f t="shared" si="26"/>
        <v>0</v>
      </c>
      <c r="I132" s="58">
        <v>45</v>
      </c>
      <c r="J132" s="59">
        <v>18</v>
      </c>
      <c r="K132" s="60">
        <f t="shared" si="27"/>
        <v>0</v>
      </c>
    </row>
    <row r="133" spans="1:16209" s="18" customFormat="1" ht="40.799999999999997">
      <c r="A133" s="19" t="s">
        <v>512</v>
      </c>
      <c r="B133" s="20" t="s">
        <v>464</v>
      </c>
      <c r="C133" s="21" t="s">
        <v>513</v>
      </c>
      <c r="D133" s="16" t="s">
        <v>514</v>
      </c>
      <c r="E133" s="16" t="s">
        <v>515</v>
      </c>
      <c r="F133" s="22"/>
      <c r="G133" s="23"/>
      <c r="H133" s="23">
        <f t="shared" si="26"/>
        <v>0</v>
      </c>
      <c r="I133" s="58">
        <v>50</v>
      </c>
      <c r="J133" s="59">
        <v>99</v>
      </c>
      <c r="K133" s="60">
        <f t="shared" si="27"/>
        <v>0</v>
      </c>
    </row>
    <row r="134" spans="1:16209" s="18" customFormat="1" ht="40.799999999999997">
      <c r="A134" s="19" t="s">
        <v>516</v>
      </c>
      <c r="B134" s="20" t="s">
        <v>464</v>
      </c>
      <c r="C134" s="21" t="s">
        <v>517</v>
      </c>
      <c r="D134" s="16" t="s">
        <v>518</v>
      </c>
      <c r="E134" s="16" t="s">
        <v>519</v>
      </c>
      <c r="F134" s="70"/>
      <c r="G134" s="23"/>
      <c r="H134" s="23">
        <f t="shared" si="26"/>
        <v>0</v>
      </c>
      <c r="I134" s="58">
        <v>55</v>
      </c>
      <c r="J134" s="59">
        <v>29</v>
      </c>
      <c r="K134" s="60">
        <f t="shared" si="27"/>
        <v>0</v>
      </c>
    </row>
    <row r="135" spans="1:16209" s="18" customFormat="1" ht="81.599999999999994">
      <c r="A135" s="19" t="s">
        <v>520</v>
      </c>
      <c r="B135" s="20" t="s">
        <v>464</v>
      </c>
      <c r="C135" s="21" t="s">
        <v>521</v>
      </c>
      <c r="D135" s="16" t="s">
        <v>522</v>
      </c>
      <c r="E135" s="16" t="s">
        <v>523</v>
      </c>
      <c r="F135" s="22"/>
      <c r="G135" s="23"/>
      <c r="H135" s="23">
        <f t="shared" si="26"/>
        <v>0</v>
      </c>
      <c r="I135" s="58">
        <v>35</v>
      </c>
      <c r="J135" s="59">
        <v>45</v>
      </c>
      <c r="K135" s="60">
        <f t="shared" si="27"/>
        <v>0</v>
      </c>
    </row>
    <row r="136" spans="1:16209" s="18" customFormat="1" ht="71.400000000000006">
      <c r="A136" s="19" t="s">
        <v>524</v>
      </c>
      <c r="B136" s="20" t="s">
        <v>464</v>
      </c>
      <c r="C136" s="21" t="s">
        <v>525</v>
      </c>
      <c r="D136" s="16" t="s">
        <v>526</v>
      </c>
      <c r="E136" s="16" t="s">
        <v>527</v>
      </c>
      <c r="F136" s="22"/>
      <c r="G136" s="23"/>
      <c r="H136" s="23">
        <f t="shared" si="26"/>
        <v>0</v>
      </c>
      <c r="I136" s="58">
        <v>38</v>
      </c>
      <c r="J136" s="59">
        <v>26</v>
      </c>
      <c r="K136" s="60">
        <f t="shared" si="27"/>
        <v>0</v>
      </c>
    </row>
    <row r="137" spans="1:16209" s="18" customFormat="1" ht="71.400000000000006">
      <c r="A137" s="19" t="s">
        <v>528</v>
      </c>
      <c r="B137" s="20" t="s">
        <v>464</v>
      </c>
      <c r="C137" s="21" t="s">
        <v>529</v>
      </c>
      <c r="D137" s="16" t="s">
        <v>530</v>
      </c>
      <c r="E137" s="16" t="s">
        <v>531</v>
      </c>
      <c r="F137" s="22"/>
      <c r="G137" s="23"/>
      <c r="H137" s="23">
        <f t="shared" si="26"/>
        <v>0</v>
      </c>
      <c r="I137" s="58">
        <v>45</v>
      </c>
      <c r="J137" s="59">
        <v>3</v>
      </c>
      <c r="K137" s="60">
        <f t="shared" si="27"/>
        <v>0</v>
      </c>
    </row>
    <row r="138" spans="1:16209" s="18" customFormat="1" ht="51">
      <c r="A138" s="19" t="s">
        <v>532</v>
      </c>
      <c r="B138" s="20" t="s">
        <v>464</v>
      </c>
      <c r="C138" s="21" t="s">
        <v>533</v>
      </c>
      <c r="D138" s="16" t="s">
        <v>534</v>
      </c>
      <c r="E138" s="16" t="s">
        <v>535</v>
      </c>
      <c r="F138" s="22"/>
      <c r="G138" s="23"/>
      <c r="H138" s="23">
        <f t="shared" si="26"/>
        <v>0</v>
      </c>
      <c r="I138" s="58">
        <v>45</v>
      </c>
      <c r="J138" s="59">
        <v>1</v>
      </c>
      <c r="K138" s="60">
        <f t="shared" si="27"/>
        <v>0</v>
      </c>
    </row>
    <row r="139" spans="1:16209" s="18" customFormat="1" ht="51">
      <c r="A139" s="19" t="s">
        <v>536</v>
      </c>
      <c r="B139" s="20" t="s">
        <v>464</v>
      </c>
      <c r="C139" s="21" t="s">
        <v>537</v>
      </c>
      <c r="D139" s="16" t="s">
        <v>538</v>
      </c>
      <c r="E139" s="16" t="s">
        <v>539</v>
      </c>
      <c r="F139" s="22"/>
      <c r="G139" s="23"/>
      <c r="H139" s="23">
        <f t="shared" si="26"/>
        <v>0</v>
      </c>
      <c r="I139" s="58">
        <v>25</v>
      </c>
      <c r="J139" s="59">
        <v>62</v>
      </c>
      <c r="K139" s="60">
        <f t="shared" si="27"/>
        <v>0</v>
      </c>
    </row>
    <row r="140" spans="1:16209" s="18" customFormat="1" ht="61.2">
      <c r="A140" s="19" t="s">
        <v>540</v>
      </c>
      <c r="B140" s="20" t="s">
        <v>464</v>
      </c>
      <c r="C140" s="21" t="s">
        <v>541</v>
      </c>
      <c r="D140" s="16" t="s">
        <v>542</v>
      </c>
      <c r="E140" s="16" t="s">
        <v>543</v>
      </c>
      <c r="F140" s="22"/>
      <c r="G140" s="23"/>
      <c r="H140" s="23">
        <f t="shared" si="26"/>
        <v>0</v>
      </c>
      <c r="I140" s="58">
        <v>40</v>
      </c>
      <c r="J140" s="59">
        <v>23</v>
      </c>
      <c r="K140" s="60">
        <f t="shared" si="27"/>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6"/>
        <v>0</v>
      </c>
      <c r="I141" s="58">
        <v>22</v>
      </c>
      <c r="J141" s="59">
        <v>1</v>
      </c>
      <c r="K141" s="60">
        <f t="shared" si="27"/>
        <v>0</v>
      </c>
    </row>
    <row r="142" spans="1:16209" s="18" customFormat="1" ht="102">
      <c r="A142" s="19" t="s">
        <v>548</v>
      </c>
      <c r="B142" s="20" t="s">
        <v>464</v>
      </c>
      <c r="C142" s="21" t="s">
        <v>549</v>
      </c>
      <c r="D142" s="16" t="s">
        <v>550</v>
      </c>
      <c r="E142" s="16" t="s">
        <v>551</v>
      </c>
      <c r="F142" s="22"/>
      <c r="G142" s="23"/>
      <c r="H142" s="23">
        <f t="shared" si="26"/>
        <v>0</v>
      </c>
      <c r="I142" s="58">
        <v>20</v>
      </c>
      <c r="J142" s="59">
        <v>45</v>
      </c>
      <c r="K142" s="60">
        <f t="shared" si="27"/>
        <v>0</v>
      </c>
    </row>
    <row r="143" spans="1:16209" s="18" customFormat="1" ht="81.599999999999994">
      <c r="A143" s="19" t="s">
        <v>552</v>
      </c>
      <c r="B143" s="20" t="s">
        <v>464</v>
      </c>
      <c r="C143" s="21" t="s">
        <v>553</v>
      </c>
      <c r="D143" s="16" t="s">
        <v>554</v>
      </c>
      <c r="E143" s="16" t="s">
        <v>555</v>
      </c>
      <c r="F143" s="22"/>
      <c r="G143" s="23"/>
      <c r="H143" s="23">
        <f t="shared" si="26"/>
        <v>0</v>
      </c>
      <c r="I143" s="58">
        <v>23</v>
      </c>
      <c r="J143" s="59">
        <v>26</v>
      </c>
      <c r="K143" s="60">
        <f t="shared" si="27"/>
        <v>0</v>
      </c>
    </row>
    <row r="144" spans="1:16209" s="18" customFormat="1" ht="81.599999999999994">
      <c r="A144" s="19" t="s">
        <v>556</v>
      </c>
      <c r="B144" s="20" t="s">
        <v>464</v>
      </c>
      <c r="C144" s="21" t="s">
        <v>557</v>
      </c>
      <c r="D144" s="16" t="s">
        <v>558</v>
      </c>
      <c r="E144" s="16" t="s">
        <v>559</v>
      </c>
      <c r="F144" s="22"/>
      <c r="G144" s="23"/>
      <c r="H144" s="23">
        <f t="shared" si="26"/>
        <v>0</v>
      </c>
      <c r="I144" s="58">
        <v>24</v>
      </c>
      <c r="J144" s="59">
        <v>3</v>
      </c>
      <c r="K144" s="60">
        <f t="shared" si="27"/>
        <v>0</v>
      </c>
    </row>
    <row r="145" spans="1:11" s="18" customFormat="1" ht="71.400000000000006">
      <c r="A145" s="19" t="s">
        <v>560</v>
      </c>
      <c r="B145" s="20" t="s">
        <v>464</v>
      </c>
      <c r="C145" s="21" t="s">
        <v>561</v>
      </c>
      <c r="D145" s="16" t="s">
        <v>562</v>
      </c>
      <c r="E145" s="16" t="s">
        <v>563</v>
      </c>
      <c r="F145" s="22"/>
      <c r="G145" s="23"/>
      <c r="H145" s="23">
        <f t="shared" si="26"/>
        <v>0</v>
      </c>
      <c r="I145" s="58">
        <v>18</v>
      </c>
      <c r="J145" s="59">
        <v>1</v>
      </c>
      <c r="K145" s="60">
        <f t="shared" si="27"/>
        <v>0</v>
      </c>
    </row>
    <row r="146" spans="1:11" s="18" customFormat="1" ht="71.400000000000006">
      <c r="A146" s="19" t="s">
        <v>564</v>
      </c>
      <c r="B146" s="20" t="s">
        <v>295</v>
      </c>
      <c r="C146" s="21" t="s">
        <v>565</v>
      </c>
      <c r="D146" s="16" t="s">
        <v>566</v>
      </c>
      <c r="E146" s="16" t="s">
        <v>567</v>
      </c>
      <c r="F146" s="22"/>
      <c r="G146" s="23"/>
      <c r="H146" s="23">
        <f t="shared" si="26"/>
        <v>0</v>
      </c>
      <c r="I146" s="58">
        <v>18</v>
      </c>
      <c r="J146" s="59">
        <v>20</v>
      </c>
      <c r="K146" s="60">
        <f t="shared" si="27"/>
        <v>0</v>
      </c>
    </row>
    <row r="147" spans="1:11" s="18" customFormat="1" ht="102">
      <c r="A147" s="19" t="s">
        <v>568</v>
      </c>
      <c r="B147" s="20" t="s">
        <v>295</v>
      </c>
      <c r="C147" s="21" t="s">
        <v>569</v>
      </c>
      <c r="D147" s="16" t="s">
        <v>570</v>
      </c>
      <c r="E147" s="16" t="s">
        <v>571</v>
      </c>
      <c r="F147" s="22"/>
      <c r="G147" s="23"/>
      <c r="H147" s="23">
        <f t="shared" si="26"/>
        <v>0</v>
      </c>
      <c r="I147" s="58">
        <v>28</v>
      </c>
      <c r="J147" s="59">
        <v>3</v>
      </c>
      <c r="K147" s="60">
        <f t="shared" si="27"/>
        <v>0</v>
      </c>
    </row>
    <row r="148" spans="1:11" s="18" customFormat="1" ht="51">
      <c r="A148" s="19" t="s">
        <v>572</v>
      </c>
      <c r="B148" s="20" t="s">
        <v>464</v>
      </c>
      <c r="C148" s="21" t="s">
        <v>573</v>
      </c>
      <c r="D148" s="16" t="s">
        <v>574</v>
      </c>
      <c r="E148" s="16" t="s">
        <v>575</v>
      </c>
      <c r="F148" s="22"/>
      <c r="G148" s="23"/>
      <c r="H148" s="23">
        <f t="shared" si="26"/>
        <v>0</v>
      </c>
      <c r="I148" s="58">
        <v>60</v>
      </c>
      <c r="J148" s="59">
        <v>1</v>
      </c>
      <c r="K148" s="60">
        <f t="shared" si="27"/>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8">F150+G150</f>
        <v>0</v>
      </c>
      <c r="I150" s="58">
        <v>160</v>
      </c>
      <c r="J150" s="59">
        <v>1</v>
      </c>
      <c r="K150" s="60">
        <f t="shared" ref="K150:K152" si="29">H150*J150</f>
        <v>0</v>
      </c>
    </row>
    <row r="151" spans="1:11" s="18" customFormat="1" ht="61.2">
      <c r="A151" s="19" t="s">
        <v>584</v>
      </c>
      <c r="B151" s="20" t="s">
        <v>204</v>
      </c>
      <c r="C151" s="21" t="s">
        <v>585</v>
      </c>
      <c r="D151" s="16" t="s">
        <v>586</v>
      </c>
      <c r="E151" s="16" t="s">
        <v>587</v>
      </c>
      <c r="F151" s="22"/>
      <c r="G151" s="23"/>
      <c r="H151" s="23">
        <f t="shared" si="28"/>
        <v>0</v>
      </c>
      <c r="I151" s="58">
        <v>210</v>
      </c>
      <c r="J151" s="59">
        <v>1</v>
      </c>
      <c r="K151" s="60">
        <f t="shared" si="29"/>
        <v>0</v>
      </c>
    </row>
    <row r="152" spans="1:11" s="18" customFormat="1" ht="91.8">
      <c r="A152" s="19" t="s">
        <v>588</v>
      </c>
      <c r="B152" s="20" t="s">
        <v>171</v>
      </c>
      <c r="C152" s="21" t="s">
        <v>589</v>
      </c>
      <c r="D152" s="16" t="s">
        <v>590</v>
      </c>
      <c r="E152" s="16" t="s">
        <v>591</v>
      </c>
      <c r="F152" s="22"/>
      <c r="G152" s="23"/>
      <c r="H152" s="23">
        <f t="shared" si="28"/>
        <v>0</v>
      </c>
      <c r="I152" s="58">
        <v>150</v>
      </c>
      <c r="J152" s="59">
        <v>1</v>
      </c>
      <c r="K152" s="60">
        <f t="shared" si="29"/>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30">F155+G155</f>
        <v>0</v>
      </c>
      <c r="I155" s="58">
        <v>600</v>
      </c>
      <c r="J155" s="59">
        <v>1</v>
      </c>
      <c r="K155" s="60">
        <f t="shared" ref="K155:K159" si="31">H155*J155</f>
        <v>0</v>
      </c>
    </row>
    <row r="156" spans="1:11" s="18" customFormat="1" ht="40.799999999999997">
      <c r="A156" s="19" t="s">
        <v>604</v>
      </c>
      <c r="B156" s="20" t="s">
        <v>171</v>
      </c>
      <c r="C156" s="21" t="s">
        <v>605</v>
      </c>
      <c r="D156" s="21" t="s">
        <v>606</v>
      </c>
      <c r="E156" s="21" t="s">
        <v>607</v>
      </c>
      <c r="F156" s="22"/>
      <c r="G156" s="23"/>
      <c r="H156" s="23">
        <f t="shared" si="30"/>
        <v>0</v>
      </c>
      <c r="I156" s="58">
        <v>500</v>
      </c>
      <c r="J156" s="59">
        <v>1</v>
      </c>
      <c r="K156" s="60">
        <f t="shared" si="31"/>
        <v>0</v>
      </c>
    </row>
    <row r="157" spans="1:11" s="18" customFormat="1" ht="40.799999999999997">
      <c r="A157" s="19" t="s">
        <v>608</v>
      </c>
      <c r="B157" s="20" t="s">
        <v>171</v>
      </c>
      <c r="C157" s="21" t="s">
        <v>609</v>
      </c>
      <c r="D157" s="21" t="s">
        <v>610</v>
      </c>
      <c r="E157" s="21" t="s">
        <v>611</v>
      </c>
      <c r="F157" s="22"/>
      <c r="G157" s="23"/>
      <c r="H157" s="23">
        <f t="shared" si="30"/>
        <v>0</v>
      </c>
      <c r="I157" s="58">
        <v>700</v>
      </c>
      <c r="J157" s="59">
        <v>1</v>
      </c>
      <c r="K157" s="60">
        <f t="shared" si="31"/>
        <v>0</v>
      </c>
    </row>
    <row r="158" spans="1:11" s="18" customFormat="1" ht="40.799999999999997">
      <c r="A158" s="19" t="s">
        <v>612</v>
      </c>
      <c r="B158" s="20" t="s">
        <v>171</v>
      </c>
      <c r="C158" s="21" t="s">
        <v>613</v>
      </c>
      <c r="D158" s="16" t="s">
        <v>614</v>
      </c>
      <c r="E158" s="21" t="s">
        <v>615</v>
      </c>
      <c r="F158" s="22"/>
      <c r="G158" s="23"/>
      <c r="H158" s="23">
        <f t="shared" si="30"/>
        <v>0</v>
      </c>
      <c r="I158" s="58">
        <v>630</v>
      </c>
      <c r="J158" s="59">
        <v>1</v>
      </c>
      <c r="K158" s="60">
        <f t="shared" si="31"/>
        <v>0</v>
      </c>
    </row>
    <row r="159" spans="1:11" s="18" customFormat="1" ht="61.2">
      <c r="A159" s="19" t="s">
        <v>616</v>
      </c>
      <c r="B159" s="20" t="s">
        <v>204</v>
      </c>
      <c r="C159" s="21" t="s">
        <v>617</v>
      </c>
      <c r="D159" s="21" t="s">
        <v>618</v>
      </c>
      <c r="E159" s="21" t="s">
        <v>619</v>
      </c>
      <c r="F159" s="22"/>
      <c r="G159" s="23"/>
      <c r="H159" s="23">
        <f t="shared" si="30"/>
        <v>0</v>
      </c>
      <c r="I159" s="58">
        <v>300</v>
      </c>
      <c r="J159" s="59">
        <v>3</v>
      </c>
      <c r="K159" s="60">
        <f t="shared" si="31"/>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8</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2">F166+G166</f>
        <v>0</v>
      </c>
      <c r="I166" s="58">
        <v>25</v>
      </c>
      <c r="J166" s="59">
        <v>280</v>
      </c>
      <c r="K166" s="60">
        <f t="shared" ref="K166:K167" si="33">H166*J166</f>
        <v>0</v>
      </c>
    </row>
    <row r="167" spans="1:11" s="18" customFormat="1" ht="20.399999999999999">
      <c r="A167" s="51" t="s">
        <v>647</v>
      </c>
      <c r="B167" s="20" t="s">
        <v>643</v>
      </c>
      <c r="C167" s="21" t="s">
        <v>648</v>
      </c>
      <c r="D167" s="21" t="s">
        <v>649</v>
      </c>
      <c r="E167" s="16" t="s">
        <v>650</v>
      </c>
      <c r="F167" s="22"/>
      <c r="G167" s="23"/>
      <c r="H167" s="23">
        <f t="shared" si="32"/>
        <v>0</v>
      </c>
      <c r="I167" s="58">
        <v>14</v>
      </c>
      <c r="J167" s="59">
        <v>3447</v>
      </c>
      <c r="K167" s="60">
        <f t="shared" si="33"/>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4">F169+G169</f>
        <v>0</v>
      </c>
      <c r="I169" s="58">
        <v>50</v>
      </c>
      <c r="J169" s="59">
        <v>280</v>
      </c>
      <c r="K169" s="60">
        <f t="shared" ref="K169:K171" si="35">H169*J169</f>
        <v>0</v>
      </c>
    </row>
    <row r="170" spans="1:11" s="18" customFormat="1" ht="20.399999999999999">
      <c r="A170" s="51">
        <v>9002070</v>
      </c>
      <c r="B170" s="20" t="s">
        <v>643</v>
      </c>
      <c r="C170" s="21" t="s">
        <v>658</v>
      </c>
      <c r="D170" s="21" t="s">
        <v>659</v>
      </c>
      <c r="E170" s="16" t="s">
        <v>660</v>
      </c>
      <c r="F170" s="22"/>
      <c r="G170" s="23"/>
      <c r="H170" s="23">
        <f t="shared" si="34"/>
        <v>0</v>
      </c>
      <c r="I170" s="58">
        <v>75</v>
      </c>
      <c r="J170" s="59">
        <v>15</v>
      </c>
      <c r="K170" s="60">
        <f t="shared" si="35"/>
        <v>0</v>
      </c>
    </row>
    <row r="171" spans="1:11" s="18" customFormat="1" ht="30.6">
      <c r="A171" s="51">
        <v>9002080</v>
      </c>
      <c r="B171" s="20" t="s">
        <v>643</v>
      </c>
      <c r="C171" s="21" t="s">
        <v>661</v>
      </c>
      <c r="D171" s="21" t="s">
        <v>662</v>
      </c>
      <c r="E171" s="16" t="s">
        <v>663</v>
      </c>
      <c r="F171" s="22"/>
      <c r="G171" s="23"/>
      <c r="H171" s="23">
        <f t="shared" si="34"/>
        <v>0</v>
      </c>
      <c r="I171" s="58">
        <v>115</v>
      </c>
      <c r="J171" s="59">
        <v>166</v>
      </c>
      <c r="K171" s="60">
        <f t="shared" si="35"/>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6">F173+G173</f>
        <v>0</v>
      </c>
      <c r="I173" s="58">
        <v>35</v>
      </c>
      <c r="J173" s="59">
        <v>79</v>
      </c>
      <c r="K173" s="60">
        <f t="shared" ref="K173:K175" si="37">H173*J173</f>
        <v>0</v>
      </c>
    </row>
    <row r="174" spans="1:11" s="18" customFormat="1" ht="30.6">
      <c r="A174" s="51" t="s">
        <v>672</v>
      </c>
      <c r="B174" s="20" t="s">
        <v>643</v>
      </c>
      <c r="C174" s="21" t="s">
        <v>673</v>
      </c>
      <c r="D174" s="16" t="s">
        <v>674</v>
      </c>
      <c r="E174" s="16" t="s">
        <v>675</v>
      </c>
      <c r="F174" s="22"/>
      <c r="G174" s="23"/>
      <c r="H174" s="23">
        <f t="shared" si="36"/>
        <v>0</v>
      </c>
      <c r="I174" s="58">
        <v>50</v>
      </c>
      <c r="J174" s="59">
        <v>193</v>
      </c>
      <c r="K174" s="60">
        <f t="shared" si="37"/>
        <v>0</v>
      </c>
    </row>
    <row r="175" spans="1:11" s="18" customFormat="1" ht="30.6">
      <c r="A175" s="51" t="s">
        <v>676</v>
      </c>
      <c r="B175" s="20" t="s">
        <v>643</v>
      </c>
      <c r="C175" s="21" t="s">
        <v>677</v>
      </c>
      <c r="D175" s="16" t="s">
        <v>678</v>
      </c>
      <c r="E175" s="16" t="s">
        <v>679</v>
      </c>
      <c r="F175" s="22"/>
      <c r="G175" s="23"/>
      <c r="H175" s="23">
        <f t="shared" si="36"/>
        <v>0</v>
      </c>
      <c r="I175" s="58">
        <v>35</v>
      </c>
      <c r="J175" s="59">
        <v>446</v>
      </c>
      <c r="K175" s="60">
        <f t="shared" si="37"/>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7</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163</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8">F181+G181</f>
        <v>0</v>
      </c>
      <c r="I181" s="58">
        <v>15</v>
      </c>
      <c r="J181" s="59">
        <v>12</v>
      </c>
      <c r="K181" s="60">
        <f t="shared" ref="K181:K183" si="39">H181*J181</f>
        <v>0</v>
      </c>
    </row>
    <row r="182" spans="1:16209" s="18" customFormat="1" ht="20.399999999999999">
      <c r="A182" s="51">
        <v>9003100</v>
      </c>
      <c r="B182" s="20" t="s">
        <v>643</v>
      </c>
      <c r="C182" s="21" t="s">
        <v>703</v>
      </c>
      <c r="D182" s="21" t="s">
        <v>704</v>
      </c>
      <c r="E182" s="16" t="s">
        <v>705</v>
      </c>
      <c r="F182" s="22"/>
      <c r="G182" s="23"/>
      <c r="H182" s="23">
        <f t="shared" si="38"/>
        <v>0</v>
      </c>
      <c r="I182" s="58">
        <v>25</v>
      </c>
      <c r="J182" s="59">
        <v>8</v>
      </c>
      <c r="K182" s="60">
        <f t="shared" si="39"/>
        <v>0</v>
      </c>
    </row>
    <row r="183" spans="1:16209" s="18" customFormat="1" ht="40.799999999999997">
      <c r="A183" s="51">
        <v>9004050</v>
      </c>
      <c r="B183" s="20" t="s">
        <v>171</v>
      </c>
      <c r="C183" s="21" t="s">
        <v>68</v>
      </c>
      <c r="D183" s="16" t="s">
        <v>706</v>
      </c>
      <c r="E183" s="16" t="s">
        <v>707</v>
      </c>
      <c r="F183" s="14"/>
      <c r="G183" s="15"/>
      <c r="H183" s="23">
        <v>150</v>
      </c>
      <c r="I183" s="58">
        <v>150</v>
      </c>
      <c r="J183" s="59">
        <v>3</v>
      </c>
      <c r="K183" s="60">
        <f t="shared" si="39"/>
        <v>450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40">F185+G185</f>
        <v>0</v>
      </c>
      <c r="I185" s="58">
        <v>120</v>
      </c>
      <c r="J185" s="59">
        <v>11</v>
      </c>
      <c r="K185" s="60">
        <f t="shared" ref="K185" si="41">H185*J185</f>
        <v>0</v>
      </c>
    </row>
    <row r="186" spans="1:16209" s="52" customFormat="1" ht="285.60000000000002">
      <c r="A186" s="51" t="s">
        <v>715</v>
      </c>
      <c r="B186" s="20" t="s">
        <v>716</v>
      </c>
      <c r="C186" s="54" t="s">
        <v>717</v>
      </c>
      <c r="D186" s="78" t="s">
        <v>718</v>
      </c>
      <c r="E186" s="78" t="s">
        <v>719</v>
      </c>
      <c r="F186" s="79" t="s">
        <v>720</v>
      </c>
      <c r="G186" s="80"/>
      <c r="H186" s="23">
        <v>4895</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3">
        <v>4896</v>
      </c>
      <c r="I187" s="58">
        <v>0</v>
      </c>
      <c r="J187" s="24">
        <v>1</v>
      </c>
      <c r="K187" s="60">
        <f t="shared" ref="K187:K189" si="42">G187*H187*J187</f>
        <v>0</v>
      </c>
    </row>
    <row r="188" spans="1:16209" s="18" customFormat="1" ht="244.8">
      <c r="A188" s="51" t="s">
        <v>725</v>
      </c>
      <c r="B188" s="20" t="s">
        <v>716</v>
      </c>
      <c r="C188" s="54" t="s">
        <v>726</v>
      </c>
      <c r="D188" s="78" t="s">
        <v>727</v>
      </c>
      <c r="E188" s="78" t="s">
        <v>728</v>
      </c>
      <c r="F188" s="79" t="s">
        <v>729</v>
      </c>
      <c r="G188" s="80"/>
      <c r="H188" s="23">
        <v>4897</v>
      </c>
      <c r="I188" s="58">
        <v>0</v>
      </c>
      <c r="J188" s="24">
        <v>1</v>
      </c>
      <c r="K188" s="60">
        <f t="shared" si="42"/>
        <v>0</v>
      </c>
    </row>
    <row r="189" spans="1:16209" s="18" customFormat="1" ht="290.39999999999998">
      <c r="A189" s="51" t="s">
        <v>730</v>
      </c>
      <c r="B189" s="20" t="s">
        <v>716</v>
      </c>
      <c r="C189" s="21"/>
      <c r="D189" s="78" t="s">
        <v>731</v>
      </c>
      <c r="E189" s="78" t="s">
        <v>732</v>
      </c>
      <c r="F189" s="75" t="s">
        <v>733</v>
      </c>
      <c r="G189" s="81"/>
      <c r="H189" s="23">
        <v>4898</v>
      </c>
      <c r="I189" s="58">
        <v>0</v>
      </c>
      <c r="J189" s="24">
        <v>1</v>
      </c>
      <c r="K189" s="60">
        <f t="shared" si="42"/>
        <v>0</v>
      </c>
    </row>
    <row r="190" spans="1:16209" s="18" customFormat="1" ht="27.6" customHeight="1">
      <c r="A190" s="52"/>
      <c r="B190" s="82"/>
      <c r="C190" s="82"/>
      <c r="D190" s="52"/>
      <c r="E190" s="100" t="s">
        <v>743</v>
      </c>
      <c r="F190" s="100"/>
      <c r="G190" s="100"/>
      <c r="H190" s="100"/>
      <c r="I190" s="100"/>
      <c r="J190" s="101"/>
      <c r="K190" s="97">
        <f>SUM(K5:K189)</f>
        <v>450</v>
      </c>
    </row>
    <row r="191" spans="1:16209" s="18" customFormat="1" ht="27" customHeight="1">
      <c r="A191" s="52"/>
      <c r="B191" s="82"/>
      <c r="C191" s="82"/>
      <c r="D191" s="52"/>
      <c r="E191" s="101" t="s">
        <v>734</v>
      </c>
      <c r="F191" s="101"/>
      <c r="G191" s="101"/>
      <c r="H191" s="101"/>
      <c r="I191" s="101"/>
      <c r="J191" s="101"/>
      <c r="K191" s="97">
        <f>K190</f>
        <v>450</v>
      </c>
    </row>
    <row r="192" spans="1:16209" s="18" customFormat="1" ht="27" customHeight="1">
      <c r="A192" s="52"/>
      <c r="B192" s="82"/>
      <c r="C192" s="82"/>
      <c r="D192" s="52"/>
      <c r="E192" s="101" t="s">
        <v>735</v>
      </c>
      <c r="F192" s="101"/>
      <c r="G192" s="101"/>
      <c r="H192" s="101"/>
      <c r="I192" s="101"/>
      <c r="J192" s="101"/>
      <c r="K192" s="97">
        <f>K190</f>
        <v>450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7" customHeight="1">
      <c r="A193" s="52"/>
      <c r="B193" s="82"/>
      <c r="C193" s="82"/>
      <c r="D193" s="52"/>
      <c r="E193" s="101" t="s">
        <v>744</v>
      </c>
      <c r="F193" s="101"/>
      <c r="G193" s="101"/>
      <c r="H193" s="101"/>
      <c r="I193" s="101"/>
      <c r="J193" s="101"/>
      <c r="K193" s="97">
        <f>K190+K191+K192</f>
        <v>1350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2018-11-19T06:56:09Z</dcterms:modified>
</cp:coreProperties>
</file>