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<sst xmlns="http://schemas.openxmlformats.org/spreadsheetml/2006/main" count="948" uniqueCount="746">
  <si>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</si>
  <si>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</si>
  <si>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</si>
  <si>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</si>
  <si>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</si>
  <si>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</si>
  <si>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</si>
  <si>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</si>
  <si>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</si>
  <si>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</si>
  <si>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</si>
  <si>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</si>
  <si>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</si>
  <si>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</si>
  <si>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</si>
  <si>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</si>
  <si>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</si>
  <si>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</si>
  <si>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</si>
  <si>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</si>
  <si>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</si>
  <si>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</si>
  <si>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</si>
  <si>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</si>
  <si>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</si>
  <si>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</si>
  <si>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</si>
  <si>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</si>
  <si>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</si>
  <si>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</si>
  <si>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</si>
  <si>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</si>
  <si>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</si>
  <si>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</si>
  <si>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</si>
  <si>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</si>
  <si>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</si>
  <si>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</si>
  <si>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</si>
  <si>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</si>
  <si>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</si>
  <si>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</si>
  <si>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</si>
  <si>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</si>
  <si>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</si>
  <si>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</si>
  <si>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</si>
  <si>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</si>
  <si>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</si>
  <si>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</si>
  <si>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</si>
  <si>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</si>
  <si>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</si>
  <si>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</si>
  <si>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</si>
  <si>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</si>
  <si>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</si>
  <si>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</si>
  <si>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</si>
  <si>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</si>
  <si>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</si>
  <si>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</si>
  <si>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</si>
  <si>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</si>
  <si>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</si>
  <si>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</si>
  <si>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</si>
  <si>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</si>
  <si>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</si>
  <si>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</si>
  <si>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</si>
  <si>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</si>
  <si>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</si>
  <si>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</si>
  <si>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</si>
  <si>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</si>
  <si>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</si>
  <si>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</si>
  <si>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</si>
  <si>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</si>
  <si>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</si>
  <si>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</si>
  <si>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</si>
  <si>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</si>
  <si>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</si>
  <si>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</si>
  <si>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</si>
  <si>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</si>
  <si>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</si>
  <si>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</si>
  <si>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</si>
  <si>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</si>
  <si>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</si>
  <si>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</si>
  <si>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</si>
  <si>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</si>
  <si>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</si>
  <si>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</si>
  <si>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</si>
  <si>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</si>
  <si>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</si>
  <si>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</si>
  <si>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</si>
  <si>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</si>
  <si>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</si>
  <si>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</si>
  <si>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</si>
  <si>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</si>
  <si>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</si>
  <si>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</si>
  <si>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</si>
  <si>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</si>
  <si>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</si>
  <si>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</si>
  <si>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</si>
  <si>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</si>
  <si>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</si>
  <si>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</si>
  <si>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</si>
  <si>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</si>
  <si>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</si>
  <si>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</si>
  <si>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</si>
  <si>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</si>
  <si>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</si>
  <si>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</si>
  <si>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</si>
  <si>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</si>
  <si>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</si>
  <si>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</si>
  <si>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</si>
  <si>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</si>
  <si>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</si>
  <si>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</si>
  <si>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</si>
  <si>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</si>
  <si>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</si>
  <si>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</si>
  <si>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</si>
  <si>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</si>
  <si>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</si>
  <si>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</si>
  <si>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</si>
  <si>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</si>
  <si>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</si>
  <si>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</si>
  <si>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</si>
  <si>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</si>
  <si>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</si>
  <si>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</si>
  <si>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</si>
  <si>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</si>
  <si>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</si>
  <si>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</si>
  <si>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</si>
  <si>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</si>
  <si>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</si>
  <si>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</si>
  <si>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</si>
  <si>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</si>
  <si>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</si>
  <si>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</si>
  <si>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</si>
  <si>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</si>
  <si>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</si>
  <si>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</si>
  <si>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</si>
  <si>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</si>
  <si>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</si>
  <si>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</si>
  <si>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</si>
  <si>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</si>
  <si>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</si>
  <si>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</si>
  <si>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</si>
  <si>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</si>
  <si>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</si>
  <si>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</si>
  <si>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</si>
  <si>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</si>
  <si>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</si>
  <si>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</si>
  <si>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</si>
  <si>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</si>
  <si>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</si>
  <si>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</si>
  <si>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</si>
  <si>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</si>
  <si>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</si>
  <si>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</si>
  <si>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</si>
  <si>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</si>
  <si>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</si>
  <si>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</si>
  <si>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</si>
  <si>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</si>
  <si>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</si>
  <si>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</si>
  <si>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</si>
  <si>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</si>
  <si>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</si>
  <si>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</si>
  <si>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</si>
  <si>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</si>
  <si>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</si>
  <si>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</si>
  <si>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</si>
  <si>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</si>
  <si>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</si>
  <si>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</si>
  <si>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</si>
  <si>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</si>
  <si>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</si>
  <si>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</si>
  <si>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</si>
  <si>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</si>
  <si>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</si>
  <si>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</si>
  <si>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</si>
  <si>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</si>
  <si>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</si>
  <si>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</si>
  <si>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</si>
  <si>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</si>
  <si>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</si>
  <si>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</si>
  <si>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</si>
  <si>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</si>
  <si>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</si>
  <si>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</si>
  <si>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</si>
  <si>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</si>
  <si>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</si>
  <si>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</si>
  <si>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</si>
  <si>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</si>
  <si>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</si>
  <si>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</si>
  <si>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</si>
  <si>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</si>
  <si>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</si>
  <si>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</si>
  <si>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</si>
  <si>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</si>
  <si>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</si>
  <si>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</si>
  <si>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</si>
  <si>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</si>
  <si>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</si>
  <si>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</si>
  <si>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</si>
  <si>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</si>
  <si>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</si>
  <si>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</si>
  <si>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</si>
  <si>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</si>
  <si>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</si>
  <si>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</si>
  <si>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</si>
  <si>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</si>
  <si>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</si>
  <si>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</si>
  <si>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</si>
  <si>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</si>
  <si>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</si>
  <si>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</si>
  <si>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</si>
  <si>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</si>
  <si>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</si>
  <si>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</si>
  <si>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</si>
  <si>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</si>
  <si>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</si>
  <si>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</si>
  <si>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</si>
  <si>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</si>
  <si>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</si>
  <si>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</si>
  <si>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</si>
  <si>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</si>
  <si>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</si>
  <si>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</si>
  <si>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</si>
  <si>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</si>
  <si>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</si>
  <si>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</si>
  <si>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</si>
  <si>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</si>
  <si>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</si>
  <si>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</si>
  <si>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</si>
  <si>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</si>
  <si>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</si>
  <si>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</si>
  <si>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</si>
  <si>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</si>
  <si>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</si>
  <si>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</si>
  <si>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</si>
  <si>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</si>
  <si>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</si>
  <si>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</si>
  <si>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</si>
  <si>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</si>
  <si>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</si>
  <si>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</si>
  <si>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</si>
  <si>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</si>
  <si>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</si>
  <si>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</si>
  <si>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</si>
  <si>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</si>
  <si>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</si>
  <si>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</si>
  <si>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</si>
  <si>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</si>
  <si>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</si>
  <si>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</si>
  <si>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</si>
  <si>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</si>
  <si>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</si>
  <si>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</si>
  <si>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</si>
  <si>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</si>
  <si>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</si>
  <si>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</si>
  <si>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</si>
  <si>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</si>
  <si>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</si>
  <si>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</si>
  <si>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</si>
  <si>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</si>
  <si>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</si>
  <si>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</si>
  <si>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</si>
  <si>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</si>
  <si>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</si>
  <si>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</si>
  <si>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</si>
  <si>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</si>
  <si>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</si>
  <si>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</si>
  <si>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</si>
  <si>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</si>
  <si>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</si>
  <si>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</si>
  <si>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</si>
  <si>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</si>
  <si>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</si>
  <si>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</si>
  <si>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</si>
  <si>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</si>
  <si>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</si>
  <si>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</si>
  <si>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</si>
  <si>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</si>
  <si>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</si>
  <si>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</si>
  <si>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</si>
  <si>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</si>
  <si>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</si>
  <si>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</si>
  <si>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</si>
  <si>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</si>
  <si>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</si>
  <si>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</si>
  <si>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</si>
  <si>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</si>
  <si>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</si>
  <si>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</si>
  <si>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</si>
  <si>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</si>
  <si>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</si>
  <si>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</si>
  <si>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</si>
  <si>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</si>
  <si>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</si>
  <si>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</si>
  <si>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</si>
  <si>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</si>
  <si>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</si>
  <si>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</si>
  <si>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</si>
  <si>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</si>
  <si>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</si>
  <si>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</si>
  <si>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</si>
  <si>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</si>
  <si>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</si>
  <si>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</si>
  <si>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</si>
  <si>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</si>
  <si>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</si>
  <si>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</si>
  <si>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</si>
  <si>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</si>
  <si>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</si>
  <si>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</si>
  <si>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</si>
  <si>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</si>
  <si>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</si>
  <si>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</si>
  <si>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</si>
  <si>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</si>
  <si>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</si>
  <si>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</si>
  <si>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</si>
  <si>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</si>
  <si>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</si>
  <si>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</si>
  <si>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</si>
  <si>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</si>
  <si>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</si>
  <si>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</si>
  <si>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</si>
  <si>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</si>
  <si>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</si>
  <si>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</si>
  <si>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</si>
  <si>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</si>
  <si>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</si>
  <si>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</si>
  <si>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</si>
  <si>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</si>
  <si>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</si>
  <si>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</si>
  <si>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</si>
  <si>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</si>
  <si>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</si>
  <si>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</si>
  <si>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</si>
  <si>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</si>
  <si>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</si>
  <si>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</si>
  <si>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</si>
  <si>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</si>
  <si>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</si>
  <si>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</si>
  <si>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</si>
  <si>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</si>
  <si>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</si>
  <si>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</si>
  <si>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</si>
  <si>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</si>
  <si>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</si>
  <si>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</si>
  <si>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</si>
  <si>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</si>
  <si>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</si>
  <si>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</si>
  <si>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</si>
  <si>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</si>
  <si>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</si>
  <si>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</si>
  <si>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</si>
  <si>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</si>
  <si>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</si>
  <si>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</si>
  <si>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</si>
  <si>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</si>
  <si>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</si>
  <si>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</si>
  <si>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</si>
  <si>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</si>
  <si>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</si>
  <si>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</si>
  <si>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</si>
  <si>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</si>
  <si>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</si>
  <si>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</si>
  <si>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</si>
  <si>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</si>
  <si>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</si>
  <si>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</si>
  <si>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</si>
  <si>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</si>
  <si>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</si>
  <si>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</si>
  <si>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</si>
  <si>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</si>
  <si>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</si>
  <si>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</si>
  <si>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</si>
  <si>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</si>
  <si>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</si>
  <si>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</si>
  <si>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</si>
  <si>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</si>
  <si>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</si>
  <si>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</si>
  <si>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</si>
  <si>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</si>
  <si>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</si>
  <si>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</si>
  <si>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</si>
  <si>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</si>
  <si>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</si>
  <si>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</si>
  <si>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</si>
  <si>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</si>
  <si>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</si>
  <si>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</si>
  <si>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</si>
  <si>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</si>
  <si>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</si>
  <si>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</si>
  <si>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</si>
  <si>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</si>
  <si>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</si>
  <si>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</si>
  <si>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</si>
  <si>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</si>
  <si>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</si>
  <si>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</si>
  <si>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</si>
  <si>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</si>
  <si>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</si>
  <si>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</si>
  <si>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</si>
  <si>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</si>
  <si>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</si>
  <si>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</si>
  <si>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</si>
  <si>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</si>
  <si>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</si>
  <si>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</si>
  <si>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</si>
  <si>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</si>
  <si>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</si>
  <si>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</si>
  <si>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</si>
  <si>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</si>
  <si>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</si>
  <si>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</si>
  <si>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</si>
  <si>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</si>
  <si>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</si>
  <si>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</si>
  <si>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</si>
  <si>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</si>
  <si>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</si>
  <si>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</si>
  <si>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</si>
  <si>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</si>
  <si>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</si>
  <si>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</si>
  <si>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</si>
  <si>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</si>
  <si>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</si>
  <si>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</si>
  <si>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</si>
  <si>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</si>
  <si>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</si>
  <si>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</si>
  <si>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</si>
  <si>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</si>
  <si>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</si>
  <si>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</si>
  <si>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</si>
  <si>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</si>
  <si>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</si>
  <si>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</si>
  <si>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</si>
  <si>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</si>
  <si>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</si>
  <si>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</si>
  <si>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</si>
  <si>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</si>
  <si>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</si>
  <si>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</si>
  <si>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</si>
  <si>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</si>
  <si>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</si>
  <si>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</si>
  <si>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</si>
  <si>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</si>
  <si>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</si>
  <si>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</si>
  <si>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</si>
  <si>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</si>
  <si>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</si>
  <si>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</si>
  <si>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</si>
  <si>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</si>
  <si>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</si>
  <si>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</si>
  <si>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</si>
  <si>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</si>
  <si>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</si>
  <si>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</si>
  <si>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</si>
  <si>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</si>
  <si>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</si>
  <si>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</si>
  <si>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</si>
  <si>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</si>
  <si>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</si>
  <si>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</si>
  <si>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</si>
  <si>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</si>
  <si>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</si>
  <si>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</si>
  <si>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</si>
  <si>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</si>
  <si>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</si>
  <si>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</si>
  <si>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</si>
  <si>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</si>
  <si>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</si>
  <si>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</si>
  <si>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</si>
  <si>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</si>
  <si>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</si>
  <si>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</si>
  <si>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</si>
  <si>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</si>
  <si>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</si>
  <si>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</si>
  <si>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</si>
  <si>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</si>
  <si>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</si>
  <si>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</si>
  <si>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</si>
  <si>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</si>
  <si>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</si>
  <si>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</si>
  <si>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</si>
  <si>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</si>
  <si>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</si>
  <si>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</si>
  <si>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</si>
  <si>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</si>
  <si>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</si>
  <si>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</si>
  <si>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</si>
  <si>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</si>
  <si>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</si>
  <si>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</si>
  <si>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</si>
  <si>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</si>
  <si>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</si>
  <si>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</si>
  <si>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</si>
  <si>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</si>
  <si>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</si>
  <si>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</si>
  <si>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</si>
  <si>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</si>
  <si>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</si>
  <si>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</si>
  <si>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</si>
  <si>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</si>
  <si>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</si>
  <si>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</si>
  <si>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</si>
  <si>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</si>
  <si>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</si>
  <si>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</si>
  <si>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</si>
  <si>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</si>
  <si>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</si>
  <si>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</si>
  <si>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</si>
  <si>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</si>
  <si>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</si>
  <si>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</si>
  <si>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</si>
  <si>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</si>
  <si>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</si>
  <si>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</si>
  <si>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</si>
  <si>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</si>
  <si>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</si>
  <si>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</si>
  <si>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</si>
  <si>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</si>
  <si>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</si>
  <si>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</si>
  <si>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</si>
  <si>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</si>
  <si>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</si>
  <si>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</si>
  <si>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</si>
  <si>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</si>
  <si>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</si>
  <si>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</si>
  <si>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</si>
  <si>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</si>
  <si>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</si>
  <si>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</si>
  <si>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</si>
  <si>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</si>
  <si>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</si>
  <si>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</si>
  <si>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</si>
  <si>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</si>
  <si>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</si>
  <si>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</si>
  <si>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</si>
  <si>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</si>
  <si>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</si>
  <si>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</si>
  <si>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</si>
  <si>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</si>
  <si>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</si>
  <si>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</si>
  <si>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</si>
  <si>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</si>
  <si>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</si>
  <si>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</si>
  <si>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</si>
  <si>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</si>
  <si>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</si>
  <si>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</si>
  <si>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</si>
  <si>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</si>
  <si>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</si>
  <si>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</si>
  <si>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</si>
  <si>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</si>
  <si>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</si>
  <si>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</si>
  <si>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</si>
  <si>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</si>
  <si>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</si>
  <si>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</si>
  <si>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</si>
  <si>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</si>
  <si>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</si>
  <si>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</si>
  <si>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</si>
  <si>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</si>
  <si>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</si>
  <si>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</si>
  <si>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</si>
  <si>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</si>
  <si>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</si>
  <si>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</si>
  <si>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</si>
  <si>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</si>
  <si>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</si>
  <si>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</si>
  <si>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</si>
  <si>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</si>
  <si>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</si>
  <si>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578-EP-18-MP-C-3 с предмет: "Извършване на изкопни и възстановителни работи на в КЕЦ Девин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</si>
</sst>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3">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xf numFmtId="165" fontId="7" fillId="0" borderId="2" xfId="0" applyNumberFormat="1" applyFont="1" applyFill="1" applyBorder="1" applyAlignment="1">
      <alignmen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55" zoomScaleNormal="55" workbookViewId="0">
      <pane ySplit="4" topLeftCell="A190" activePane="bottomLeft" state="frozen"/>
      <selection activeCell="K193" sqref="K193"/>
      <selection pane="bottomLeft" activeCell="M6" sqref="M6"/>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63.19999999999999">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83.6">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71.400000000000006">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91.8">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306</v>
      </c>
      <c r="K55" s="60">
        <f t="shared" ref="K55:K56" si="3">H55*J55</f>
        <v>0</v>
      </c>
    </row>
    <row r="56" spans="1:11" s="18" customFormat="1" ht="91.8">
      <c r="A56" s="19" t="s">
        <v>208</v>
      </c>
      <c r="B56" s="20" t="s">
        <v>204</v>
      </c>
      <c r="C56" s="21" t="s">
        <v>209</v>
      </c>
      <c r="D56" s="16" t="s">
        <v>210</v>
      </c>
      <c r="E56" s="16" t="s">
        <v>211</v>
      </c>
      <c r="F56" s="22"/>
      <c r="G56" s="23"/>
      <c r="H56" s="23">
        <f t="shared" si="2"/>
        <v>0</v>
      </c>
      <c r="I56" s="58">
        <v>35</v>
      </c>
      <c r="J56" s="59">
        <v>235</v>
      </c>
      <c r="K56" s="60">
        <f t="shared" si="3"/>
        <v>0</v>
      </c>
    </row>
    <row r="57" spans="1:11" s="18" customFormat="1" ht="81.599999999999994">
      <c r="A57" s="19" t="s">
        <v>212</v>
      </c>
      <c r="B57" s="20"/>
      <c r="C57" s="21" t="s">
        <v>213</v>
      </c>
      <c r="D57" s="16" t="s">
        <v>214</v>
      </c>
      <c r="E57" s="16" t="s">
        <v>215</v>
      </c>
      <c r="F57" s="22"/>
      <c r="G57" s="23"/>
      <c r="H57" s="23"/>
      <c r="I57" s="54"/>
      <c r="J57" s="59"/>
      <c r="K57" s="15" t="s">
        <v>14</v>
      </c>
    </row>
    <row r="58" spans="1:11" s="18" customFormat="1" ht="112.2">
      <c r="A58" s="19" t="s">
        <v>216</v>
      </c>
      <c r="B58" s="20"/>
      <c r="C58" s="21" t="s">
        <v>217</v>
      </c>
      <c r="D58" s="21" t="s">
        <v>218</v>
      </c>
      <c r="E58" s="21" t="s">
        <v>219</v>
      </c>
      <c r="F58" s="22"/>
      <c r="G58" s="23"/>
      <c r="H58" s="23"/>
      <c r="I58" s="54"/>
      <c r="J58" s="59"/>
      <c r="K58" s="15" t="s">
        <v>14</v>
      </c>
    </row>
    <row r="59" spans="1:11" s="18" customFormat="1" ht="112.2">
      <c r="A59" s="19" t="s">
        <v>220</v>
      </c>
      <c r="B59" s="20" t="s">
        <v>204</v>
      </c>
      <c r="C59" s="21" t="s">
        <v>221</v>
      </c>
      <c r="D59" s="16" t="s">
        <v>222</v>
      </c>
      <c r="E59" s="16" t="s">
        <v>223</v>
      </c>
      <c r="F59" s="22"/>
      <c r="G59" s="23"/>
      <c r="H59" s="23">
        <f t="shared" ref="H59:H61" si="4">F59+G59</f>
        <v>0</v>
      </c>
      <c r="I59" s="58">
        <v>25</v>
      </c>
      <c r="J59" s="59">
        <v>2</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13</v>
      </c>
      <c r="K60" s="60">
        <f t="shared" si="5"/>
        <v>0</v>
      </c>
    </row>
    <row r="61" spans="1:11" s="18" customFormat="1" ht="51">
      <c r="A61" s="19" t="s">
        <v>228</v>
      </c>
      <c r="B61" s="20" t="s">
        <v>204</v>
      </c>
      <c r="C61" s="21" t="s">
        <v>229</v>
      </c>
      <c r="D61" s="16" t="s">
        <v>230</v>
      </c>
      <c r="E61" s="16" t="s">
        <v>231</v>
      </c>
      <c r="F61" s="22"/>
      <c r="G61" s="23"/>
      <c r="H61" s="23">
        <f t="shared" si="4"/>
        <v>0</v>
      </c>
      <c r="I61" s="58">
        <v>32</v>
      </c>
      <c r="J61" s="59">
        <v>59</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166</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141</v>
      </c>
      <c r="J65" s="21">
        <v>322</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8</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73.4">
      <c r="A69" s="19" t="s">
        <v>258</v>
      </c>
      <c r="B69" s="47" t="s">
        <v>204</v>
      </c>
      <c r="C69" s="38" t="s">
        <v>259</v>
      </c>
      <c r="D69" s="48" t="s">
        <v>260</v>
      </c>
      <c r="E69" s="48" t="s">
        <v>261</v>
      </c>
      <c r="F69" s="22"/>
      <c r="G69" s="23"/>
      <c r="H69" s="23">
        <f t="shared" ref="H69:H74" si="8">F69+G69</f>
        <v>0</v>
      </c>
      <c r="I69" s="58">
        <v>10</v>
      </c>
      <c r="J69" s="59">
        <v>219</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92</v>
      </c>
      <c r="K70" s="60">
        <f t="shared" si="9"/>
        <v>0</v>
      </c>
    </row>
    <row r="71" spans="1:11" s="18" customFormat="1" ht="30.6">
      <c r="A71" s="19" t="s">
        <v>266</v>
      </c>
      <c r="B71" s="20" t="s">
        <v>204</v>
      </c>
      <c r="C71" s="21" t="s">
        <v>267</v>
      </c>
      <c r="D71" s="16" t="s">
        <v>268</v>
      </c>
      <c r="E71" s="16" t="s">
        <v>269</v>
      </c>
      <c r="F71" s="22"/>
      <c r="G71" s="23"/>
      <c r="H71" s="23">
        <f t="shared" si="8"/>
        <v>0</v>
      </c>
      <c r="I71" s="58">
        <v>28</v>
      </c>
      <c r="J71" s="59">
        <v>1</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74</v>
      </c>
      <c r="K72" s="60">
        <f t="shared" si="9"/>
        <v>0</v>
      </c>
    </row>
    <row r="73" spans="1:11" s="18" customFormat="1" ht="30.6">
      <c r="A73" s="19" t="s">
        <v>274</v>
      </c>
      <c r="B73" s="20" t="s">
        <v>204</v>
      </c>
      <c r="C73" s="21" t="s">
        <v>275</v>
      </c>
      <c r="D73" s="16" t="s">
        <v>276</v>
      </c>
      <c r="E73" s="16" t="s">
        <v>277</v>
      </c>
      <c r="F73" s="22"/>
      <c r="G73" s="23"/>
      <c r="H73" s="23">
        <f t="shared" si="8"/>
        <v>0</v>
      </c>
      <c r="I73" s="58">
        <v>14</v>
      </c>
      <c r="J73" s="59">
        <v>158</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24</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43</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29</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59</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1</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v>
      </c>
      <c r="K83" s="60">
        <f t="shared" si="11"/>
        <v>0</v>
      </c>
    </row>
    <row r="84" spans="1:11" s="18" customFormat="1" ht="61.2">
      <c r="A84" s="19" t="s">
        <v>319</v>
      </c>
      <c r="B84" s="20" t="s">
        <v>295</v>
      </c>
      <c r="C84" s="21" t="s">
        <v>320</v>
      </c>
      <c r="D84" s="21" t="s">
        <v>321</v>
      </c>
      <c r="E84" s="21" t="s">
        <v>322</v>
      </c>
      <c r="F84" s="22"/>
      <c r="G84" s="23"/>
      <c r="H84" s="23">
        <f>F84+G84</f>
        <v>0</v>
      </c>
      <c r="I84" s="58">
        <v>24</v>
      </c>
      <c r="J84" s="59">
        <v>207</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1118</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31</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86</v>
      </c>
      <c r="K101" s="60">
        <f t="shared" si="16"/>
        <v>0</v>
      </c>
    </row>
    <row r="102" spans="1:11" s="18" customFormat="1" ht="61.2">
      <c r="A102" s="51" t="s">
        <v>392</v>
      </c>
      <c r="B102" s="20" t="s">
        <v>171</v>
      </c>
      <c r="C102" s="21" t="s">
        <v>393</v>
      </c>
      <c r="D102" s="16" t="s">
        <v>394</v>
      </c>
      <c r="E102" s="16" t="s">
        <v>395</v>
      </c>
      <c r="F102" s="22"/>
      <c r="G102" s="23"/>
      <c r="H102" s="23">
        <f t="shared" si="15"/>
        <v>0</v>
      </c>
      <c r="I102" s="58">
        <v>14</v>
      </c>
      <c r="J102" s="59">
        <v>18</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11</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11</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1216</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53">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1</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11</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30</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393</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166</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1</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29</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49</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150</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10</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18</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99</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45</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26</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3</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62</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23</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1</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45</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26</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3</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20</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3</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1</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1</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3</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8</v>
      </c>
      <c r="K161" s="60">
        <f>H161*J161</f>
        <v>0</v>
      </c>
    </row>
    <row r="162" spans="1:11" s="18" customFormat="1" ht="255">
      <c r="A162" s="71" t="s">
        <v>628</v>
      </c>
      <c r="B162" s="27"/>
      <c r="C162" s="28" t="s">
        <v>629</v>
      </c>
      <c r="D162" s="28" t="s">
        <v>630</v>
      </c>
      <c r="E162" s="34" t="s">
        <v>631</v>
      </c>
      <c r="F162" s="22"/>
      <c r="G162" s="23"/>
      <c r="H162" s="23"/>
      <c r="I162" s="54"/>
      <c r="J162" s="59"/>
      <c r="K162" s="15" t="s">
        <v>14</v>
      </c>
    </row>
    <row r="163" spans="1:11" s="18" customFormat="1" ht="122.4">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61.2">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280</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3447</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280</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15</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166</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79</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193</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446</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7</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163</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12</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8</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3</v>
      </c>
      <c r="K183" s="60">
        <f t="shared" si="38"/>
        <v>450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11</v>
      </c>
      <c r="K185" s="60">
        <f t="shared" ref="K185" si="40">H185*J185</f>
        <v>0</v>
      </c>
    </row>
    <row r="186" spans="1:16209" s="52" customFormat="1" ht="285.60000000000002">
      <c r="A186" s="51" t="s">
        <v>715</v>
      </c>
      <c r="B186" s="20" t="s">
        <v>716</v>
      </c>
      <c r="C186" s="54" t="s">
        <v>717</v>
      </c>
      <c r="D186" s="78" t="s">
        <v>718</v>
      </c>
      <c r="E186" s="78" t="s">
        <v>719</v>
      </c>
      <c r="F186" s="79" t="s">
        <v>720</v>
      </c>
      <c r="G186" s="80"/>
      <c r="H186" s="102">
        <v>2448</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102">
        <v>2448</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102">
        <v>2449</v>
      </c>
      <c r="I188" s="58">
        <v>0</v>
      </c>
      <c r="J188" s="24">
        <v>1</v>
      </c>
      <c r="K188" s="60">
        <f t="shared" si="41"/>
        <v>0</v>
      </c>
    </row>
    <row r="189" spans="1:16209" s="18" customFormat="1" ht="303.60000000000002">
      <c r="A189" s="51" t="s">
        <v>730</v>
      </c>
      <c r="B189" s="20" t="s">
        <v>716</v>
      </c>
      <c r="C189" s="21"/>
      <c r="D189" s="78" t="s">
        <v>731</v>
      </c>
      <c r="E189" s="78" t="s">
        <v>732</v>
      </c>
      <c r="F189" s="75" t="s">
        <v>733</v>
      </c>
      <c r="G189" s="81"/>
      <c r="H189" s="102">
        <v>2449</v>
      </c>
      <c r="I189" s="58">
        <v>0</v>
      </c>
      <c r="J189" s="24">
        <v>1</v>
      </c>
      <c r="K189" s="60">
        <f t="shared" si="41"/>
        <v>0</v>
      </c>
    </row>
    <row r="190" spans="1:16209" s="18" customFormat="1" ht="27.6" customHeight="1">
      <c r="A190" s="52"/>
      <c r="B190" s="82"/>
      <c r="C190" s="82"/>
      <c r="D190" s="52"/>
      <c r="E190" s="100" t="s">
        <v>743</v>
      </c>
      <c r="F190" s="100"/>
      <c r="G190" s="100"/>
      <c r="H190" s="100"/>
      <c r="I190" s="100"/>
      <c r="J190" s="101"/>
      <c r="K190" s="97">
        <f>SUM(K5:K189)</f>
        <v>450</v>
      </c>
    </row>
    <row r="191" spans="1:16209" s="18" customFormat="1" ht="28.2" customHeight="1">
      <c r="A191" s="52"/>
      <c r="B191" s="82"/>
      <c r="C191" s="82"/>
      <c r="D191" s="52"/>
      <c r="E191" s="101" t="s">
        <v>734</v>
      </c>
      <c r="F191" s="101"/>
      <c r="G191" s="101"/>
      <c r="H191" s="101"/>
      <c r="I191" s="101"/>
      <c r="J191" s="101"/>
      <c r="K191" s="97">
        <f>K190</f>
        <v>450</v>
      </c>
    </row>
    <row r="192" spans="1:16209" s="18" customFormat="1" ht="29.4" customHeight="1">
      <c r="A192" s="52"/>
      <c r="B192" s="82"/>
      <c r="C192" s="82"/>
      <c r="D192" s="52"/>
      <c r="E192" s="101" t="s">
        <v>735</v>
      </c>
      <c r="F192" s="101"/>
      <c r="G192" s="101"/>
      <c r="H192" s="101"/>
      <c r="I192" s="101"/>
      <c r="J192" s="101"/>
      <c r="K192" s="97">
        <f>K190</f>
        <v>450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41.4" customHeight="1">
      <c r="A193" s="52"/>
      <c r="B193" s="82"/>
      <c r="C193" s="82"/>
      <c r="D193" s="52"/>
      <c r="E193" s="101" t="s">
        <v>744</v>
      </c>
      <c r="F193" s="101"/>
      <c r="G193" s="101"/>
      <c r="H193" s="101"/>
      <c r="I193" s="101"/>
      <c r="J193" s="101"/>
      <c r="K193" s="97">
        <f>K190+K191+K192</f>
        <v>1350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2018-11-19T06:50:23Z</dcterms:modified>
</cp:coreProperties>
</file>