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externalReferences>
    <externalReference r:id="rId2"/>
  </externalReference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9" i="1" l="1"/>
  <c r="J188" i="1"/>
  <c r="J187" i="1"/>
  <c r="J186" i="1"/>
  <c r="H185" i="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<sst xmlns="http://schemas.openxmlformats.org/spreadsheetml/2006/main" count="948" uniqueCount="746">
  <si>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</si>
  <si>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</si>
  <si>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</si>
  <si>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</si>
  <si>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</si>
  <si>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</si>
  <si>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</si>
  <si>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</si>
  <si>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</si>
  <si>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</si>
  <si>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</si>
  <si>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</si>
  <si>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</si>
  <si>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</si>
  <si>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</si>
  <si>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</si>
  <si>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</si>
  <si>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</si>
  <si>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</si>
  <si>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</si>
  <si>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</si>
  <si>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</si>
  <si>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</si>
  <si>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</si>
  <si>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</si>
  <si>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</si>
  <si>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</si>
  <si>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</si>
  <si>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</si>
  <si>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</si>
  <si>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</si>
  <si>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</si>
  <si>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</si>
  <si>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</si>
  <si>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</si>
  <si>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</si>
  <si>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</si>
  <si>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</si>
  <si>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</si>
  <si>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</si>
  <si>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</si>
  <si>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</si>
  <si>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</si>
  <si>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</si>
  <si>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</si>
  <si>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</si>
  <si>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</si>
  <si>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</si>
  <si>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</si>
  <si>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</si>
  <si>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</si>
  <si>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</si>
  <si>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</si>
  <si>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</si>
  <si>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</si>
  <si>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</si>
  <si>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</si>
  <si>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</si>
  <si>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</si>
  <si>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</si>
  <si>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</si>
  <si>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</si>
  <si>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</si>
  <si>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</si>
  <si>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</si>
  <si>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</si>
  <si>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</si>
  <si>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</si>
  <si>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</si>
  <si>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</si>
  <si>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</si>
  <si>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</si>
  <si>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</si>
  <si>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</si>
  <si>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</si>
  <si>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</si>
  <si>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</si>
  <si>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</si>
  <si>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</si>
  <si>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</si>
  <si>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</si>
  <si>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</si>
  <si>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</si>
  <si>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</si>
  <si>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</si>
  <si>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</si>
  <si>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</si>
  <si>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</si>
  <si>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</si>
  <si>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</si>
  <si>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</si>
  <si>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</si>
  <si>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</si>
  <si>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</si>
  <si>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</si>
  <si>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</si>
  <si>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</si>
  <si>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</si>
  <si>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</si>
  <si>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</si>
  <si>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</si>
  <si>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</si>
  <si>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</si>
  <si>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</si>
  <si>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</si>
  <si>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</si>
  <si>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</si>
  <si>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</si>
  <si>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</si>
  <si>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</si>
  <si>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</si>
  <si>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</si>
  <si>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</si>
  <si>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</si>
  <si>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</si>
  <si>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</si>
  <si>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</si>
  <si>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</si>
  <si>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</si>
  <si>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</si>
  <si>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</si>
  <si>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</si>
  <si>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</si>
  <si>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</si>
  <si>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</si>
  <si>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</si>
  <si>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</si>
  <si>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</si>
  <si>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</si>
  <si>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</si>
  <si>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</si>
  <si>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</si>
  <si>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</si>
  <si>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</si>
  <si>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</si>
  <si>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</si>
  <si>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</si>
  <si>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</si>
  <si>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</si>
  <si>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</si>
  <si>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</si>
  <si>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</si>
  <si>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</si>
  <si>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</si>
  <si>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</si>
  <si>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</si>
  <si>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</si>
  <si>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</si>
  <si>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</si>
  <si>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</si>
  <si>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</si>
  <si>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</si>
  <si>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</si>
  <si>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</si>
  <si>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</si>
  <si>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</si>
  <si>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</si>
  <si>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</si>
  <si>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</si>
  <si>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</si>
  <si>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</si>
  <si>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</si>
  <si>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</si>
  <si>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</si>
  <si>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</si>
  <si>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</si>
  <si>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</si>
  <si>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</si>
  <si>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</si>
  <si>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</si>
  <si>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</si>
  <si>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</si>
  <si>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</si>
  <si>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</si>
  <si>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</si>
  <si>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</si>
  <si>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</si>
  <si>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</si>
  <si>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</si>
  <si>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</si>
  <si>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</si>
  <si>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</si>
  <si>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</si>
  <si>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</si>
  <si>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</si>
  <si>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</si>
  <si>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</si>
  <si>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</si>
  <si>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</si>
  <si>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</si>
  <si>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</si>
  <si>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</si>
  <si>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</si>
  <si>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</si>
  <si>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</si>
  <si>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</si>
  <si>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</si>
  <si>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</si>
  <si>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</si>
  <si>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</si>
  <si>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</si>
  <si>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</si>
  <si>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</si>
  <si>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</si>
  <si>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</si>
  <si>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</si>
  <si>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</si>
  <si>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</si>
  <si>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</si>
  <si>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</si>
  <si>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</si>
  <si>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</si>
  <si>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</si>
  <si>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</si>
  <si>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</si>
  <si>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</si>
  <si>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</si>
  <si>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</si>
  <si>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</si>
  <si>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</si>
  <si>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</si>
  <si>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</si>
  <si>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</si>
  <si>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</si>
  <si>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</si>
  <si>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</si>
  <si>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</si>
  <si>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</si>
  <si>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</si>
  <si>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</si>
  <si>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</si>
  <si>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</si>
  <si>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</si>
  <si>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</si>
  <si>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</si>
  <si>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</si>
  <si>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</si>
  <si>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</si>
  <si>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</si>
  <si>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</si>
  <si>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</si>
  <si>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</si>
  <si>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</si>
  <si>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</si>
  <si>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</si>
  <si>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</si>
  <si>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</si>
  <si>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</si>
  <si>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</si>
  <si>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</si>
  <si>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</si>
  <si>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</si>
  <si>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</si>
  <si>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</si>
  <si>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</si>
  <si>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</si>
  <si>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</si>
  <si>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</si>
  <si>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</si>
  <si>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</si>
  <si>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</si>
  <si>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</si>
  <si>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</si>
  <si>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</si>
  <si>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</si>
  <si>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</si>
  <si>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</si>
  <si>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</si>
  <si>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</si>
  <si>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</si>
  <si>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</si>
  <si>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</si>
  <si>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</si>
  <si>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</si>
  <si>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</si>
  <si>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</si>
  <si>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</si>
  <si>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</si>
  <si>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</si>
  <si>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</si>
  <si>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</si>
  <si>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</si>
  <si>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</si>
  <si>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</si>
  <si>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</si>
  <si>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</si>
  <si>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</si>
  <si>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</si>
  <si>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</si>
  <si>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</si>
  <si>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</si>
  <si>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</si>
  <si>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</si>
  <si>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</si>
  <si>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</si>
  <si>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</si>
  <si>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</si>
  <si>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</si>
  <si>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</si>
  <si>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</si>
  <si>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</si>
  <si>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</si>
  <si>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</si>
  <si>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</si>
  <si>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</si>
  <si>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</si>
  <si>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</si>
  <si>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</si>
  <si>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</si>
  <si>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</si>
  <si>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</si>
  <si>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</si>
  <si>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</si>
  <si>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</si>
  <si>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</si>
  <si>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</si>
  <si>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</si>
  <si>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</si>
  <si>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</si>
  <si>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</si>
  <si>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</si>
  <si>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</si>
  <si>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</si>
  <si>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</si>
  <si>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</si>
  <si>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</si>
  <si>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</si>
  <si>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</si>
  <si>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</si>
  <si>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</si>
  <si>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</si>
  <si>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</si>
  <si>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</si>
  <si>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</si>
  <si>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</si>
  <si>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</si>
  <si>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</si>
  <si>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</si>
  <si>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</si>
  <si>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</si>
  <si>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</si>
  <si>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</si>
  <si>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</si>
  <si>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</si>
  <si>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</si>
  <si>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</si>
  <si>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</si>
  <si>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</si>
  <si>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</si>
  <si>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</si>
  <si>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</si>
  <si>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</si>
  <si>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</si>
  <si>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</si>
  <si>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</si>
  <si>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</si>
  <si>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</si>
  <si>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</si>
  <si>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</si>
  <si>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</si>
  <si>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</si>
  <si>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</si>
  <si>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</si>
  <si>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</si>
  <si>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</si>
  <si>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</si>
  <si>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</si>
  <si>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</si>
  <si>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</si>
  <si>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</si>
  <si>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</si>
  <si>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</si>
  <si>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</si>
  <si>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</si>
  <si>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</si>
  <si>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</si>
  <si>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</si>
  <si>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</si>
  <si>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</si>
  <si>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</si>
  <si>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</si>
  <si>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</si>
  <si>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</si>
  <si>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</si>
  <si>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</si>
  <si>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</si>
  <si>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</si>
  <si>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</si>
  <si>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</si>
  <si>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</si>
  <si>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</si>
  <si>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</si>
  <si>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</si>
  <si>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</si>
  <si>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</si>
  <si>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</si>
  <si>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</si>
  <si>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</si>
  <si>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</si>
  <si>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</si>
  <si>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</si>
  <si>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</si>
  <si>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</si>
  <si>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</si>
  <si>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</si>
  <si>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</si>
  <si>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</si>
  <si>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</si>
  <si>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</si>
  <si>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</si>
  <si>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</si>
  <si>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</si>
  <si>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</si>
  <si>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</si>
  <si>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</si>
  <si>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</si>
  <si>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</si>
  <si>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</si>
  <si>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</si>
  <si>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</si>
  <si>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</si>
  <si>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</si>
  <si>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</si>
  <si>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</si>
  <si>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</si>
  <si>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</si>
  <si>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</si>
  <si>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</si>
  <si>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</si>
  <si>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</si>
  <si>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</si>
  <si>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</si>
  <si>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</si>
  <si>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</si>
  <si>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</si>
  <si>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</si>
  <si>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</si>
  <si>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</si>
  <si>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</si>
  <si>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</si>
  <si>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</si>
  <si>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</si>
  <si>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</si>
  <si>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</si>
  <si>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</si>
  <si>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</si>
  <si>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</si>
  <si>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</si>
  <si>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</si>
  <si>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</si>
  <si>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</si>
  <si>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</si>
  <si>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</si>
  <si>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</si>
  <si>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</si>
  <si>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</si>
  <si>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</si>
  <si>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</si>
  <si>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</si>
  <si>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</si>
  <si>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</si>
  <si>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</si>
  <si>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</si>
  <si>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</si>
  <si>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</si>
  <si>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</si>
  <si>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</si>
  <si>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</si>
  <si>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</si>
  <si>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</si>
  <si>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</si>
  <si>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</si>
  <si>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</si>
  <si>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</si>
  <si>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</si>
  <si>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</si>
  <si>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</si>
  <si>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</si>
  <si>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</si>
  <si>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</si>
  <si>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</si>
  <si>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</si>
  <si>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</si>
  <si>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</si>
  <si>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</si>
  <si>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</si>
  <si>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</si>
  <si>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</si>
  <si>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</si>
  <si>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</si>
  <si>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</si>
  <si>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</si>
  <si>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</si>
  <si>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</si>
  <si>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</si>
  <si>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</si>
  <si>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</si>
  <si>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</si>
  <si>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</si>
  <si>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</si>
  <si>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</si>
  <si>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</si>
  <si>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</si>
  <si>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</si>
  <si>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</si>
  <si>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</si>
  <si>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</si>
  <si>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</si>
  <si>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</si>
  <si>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</si>
  <si>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</si>
  <si>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</si>
  <si>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</si>
  <si>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</si>
  <si>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</si>
  <si>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</si>
  <si>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</si>
  <si>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</si>
  <si>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</si>
  <si>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</si>
  <si>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</si>
  <si>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</si>
  <si>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</si>
  <si>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</si>
  <si>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</si>
  <si>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</si>
  <si>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</si>
  <si>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</si>
  <si>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</si>
  <si>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</si>
  <si>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</si>
  <si>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</si>
  <si>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</si>
  <si>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</si>
  <si>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</si>
  <si>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</si>
  <si>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</si>
  <si>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</si>
  <si>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</si>
  <si>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</si>
  <si>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</si>
  <si>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</si>
  <si>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</si>
  <si>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</si>
  <si>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</si>
  <si>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</si>
  <si>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</si>
  <si>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</si>
  <si>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</si>
  <si>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</si>
  <si>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</si>
  <si>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</si>
  <si>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</si>
  <si>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</si>
  <si>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</si>
  <si>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</si>
  <si>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</si>
  <si>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</si>
  <si>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</si>
  <si>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</si>
  <si>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</si>
  <si>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</si>
  <si>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</si>
  <si>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</si>
  <si>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</si>
  <si>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</si>
  <si>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</si>
  <si>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</si>
  <si>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</si>
  <si>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</si>
  <si>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</si>
  <si>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</si>
  <si>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</si>
  <si>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</si>
  <si>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</si>
  <si>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</si>
  <si>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</si>
  <si>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</si>
  <si>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</si>
  <si>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</si>
  <si>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</si>
  <si>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</si>
  <si>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</si>
  <si>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</si>
  <si>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</si>
  <si>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</si>
  <si>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</si>
  <si>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</si>
  <si>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</si>
  <si>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</si>
  <si>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</si>
  <si>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</si>
  <si>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</si>
  <si>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</si>
  <si>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</si>
  <si>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</si>
  <si>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</si>
  <si>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</si>
  <si>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</si>
  <si>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</si>
  <si>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</si>
  <si>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</si>
  <si>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</si>
  <si>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</si>
  <si>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</si>
  <si>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</si>
  <si>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</si>
  <si>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</si>
  <si>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</si>
  <si>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</si>
  <si>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</si>
  <si>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</si>
  <si>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</si>
  <si>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</si>
  <si>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</si>
  <si>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</si>
  <si>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</si>
  <si>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</si>
  <si>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</si>
  <si>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</si>
  <si>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</si>
  <si>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</si>
  <si>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</si>
  <si>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</si>
  <si>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</si>
  <si>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</si>
  <si>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</si>
  <si>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</si>
  <si>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</si>
  <si>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</si>
  <si>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</si>
  <si>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</si>
  <si>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</si>
  <si>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</si>
  <si>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</si>
  <si>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</si>
  <si>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</si>
  <si>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</si>
  <si>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</si>
  <si>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</si>
  <si>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</si>
  <si>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</si>
  <si>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</si>
  <si>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</si>
  <si>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</si>
  <si>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</si>
  <si>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</si>
  <si>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</si>
  <si>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</si>
  <si>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</si>
  <si>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</si>
  <si>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</si>
  <si>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</si>
  <si>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</si>
  <si>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</si>
  <si>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</si>
  <si>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</si>
  <si>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</si>
  <si>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</si>
  <si>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</si>
  <si>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</si>
  <si>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</si>
  <si>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</si>
  <si>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</si>
  <si>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</si>
  <si>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</si>
  <si>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</si>
  <si>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</si>
  <si>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</si>
  <si>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</si>
  <si>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</si>
  <si>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</si>
  <si>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</si>
  <si>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</si>
  <si>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</si>
  <si>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</si>
  <si>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</si>
  <si>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</si>
  <si>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</si>
  <si>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</si>
  <si>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</si>
  <si>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</si>
  <si>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</si>
  <si>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</si>
  <si>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</si>
  <si>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</si>
  <si>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</si>
  <si>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</si>
  <si>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</si>
  <si>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</si>
  <si>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</si>
  <si>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</si>
  <si>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</si>
  <si>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</si>
  <si>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</si>
  <si>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</si>
  <si>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</si>
  <si>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</si>
  <si>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</si>
  <si>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</si>
  <si>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</si>
  <si>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</si>
  <si>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</si>
  <si>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</si>
  <si>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</si>
  <si>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</si>
  <si>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</si>
  <si>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</si>
  <si>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</si>
  <si>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</si>
  <si>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</si>
  <si>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</si>
  <si>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</si>
  <si>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</si>
  <si>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</si>
  <si>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</si>
  <si>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</si>
  <si>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</si>
  <si>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</si>
  <si>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</si>
  <si>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</si>
  <si>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</si>
  <si>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</si>
  <si>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</si>
  <si>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</si>
  <si>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</si>
  <si>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</si>
  <si>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</si>
  <si>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</si>
  <si>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</si>
  <si>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</si>
  <si>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</si>
  <si>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</si>
  <si>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</si>
  <si>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</si>
  <si>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</si>
  <si>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</si>
  <si>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</si>
  <si>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</si>
  <si>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</si>
  <si>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</si>
  <si>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</si>
  <si>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</si>
  <si>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</si>
  <si>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</si>
  <si>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582-EP-18-MP-C-3 с предмет: "Извършване на изкопни и възстановителни работи на в КЕЦ Пазарджик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</si>
</sst>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gstoeb\AppData\Local\Microsoft\Windows\Temporary%20Internet%20Files\Content.IE5\CWVC4SI5\05.%20Angebotsblatt_20180424_LV_Grab_BG_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gen"/>
      <sheetName val="Pos 1"/>
      <sheetName val="Pos 2"/>
      <sheetName val="Pos 3"/>
      <sheetName val="Pos 4"/>
      <sheetName val="Pos 5"/>
      <sheetName val="Pos 6"/>
      <sheetName val="Pos 7"/>
      <sheetName val="Pos 8"/>
      <sheetName val="Pos 9"/>
      <sheetName val="Pos 10"/>
      <sheetName val="Pos 11"/>
      <sheetName val="Pos 12"/>
      <sheetName val="Pos 13"/>
      <sheetName val="Pos 14"/>
      <sheetName val="Pos 15"/>
      <sheetName val="Pos 16"/>
      <sheetName val="Pos 17"/>
      <sheetName val="Pos 18"/>
      <sheetName val="Pos 19"/>
      <sheetName val="Pos 20"/>
      <sheetName val="Pos 21"/>
      <sheetName val="Pos 22"/>
      <sheetName val="Pos 23"/>
      <sheetName val="Pos 24"/>
      <sheetName val="Pos 25"/>
      <sheetName val="Pos 26"/>
      <sheetName val="Pos 27"/>
      <sheetName val="Pos 28"/>
      <sheetName val="Pos 29"/>
      <sheetName val="Pos 30"/>
      <sheetName val="Pos 31"/>
      <sheetName val="Pos 32"/>
      <sheetName val="Pos 33"/>
      <sheetName val="Pos 34"/>
      <sheetName val="Pos 35"/>
      <sheetName val="Pos 36"/>
    </sheetNames>
    <sheetDataSet>
      <sheetData sheetId="0" refreshError="1">
        <row r="44">
          <cell r="V44">
            <v>12</v>
          </cell>
        </row>
        <row r="184">
          <cell r="V184">
            <v>1</v>
          </cell>
        </row>
        <row r="185">
          <cell r="V185">
            <v>1</v>
          </cell>
        </row>
        <row r="186">
          <cell r="V186">
            <v>1</v>
          </cell>
        </row>
        <row r="187">
          <cell r="V18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64" activePane="bottomLeft" state="frozen"/>
      <selection activeCell="K193" sqref="K193"/>
      <selection pane="bottomLeft" activeCell="J164" sqref="J164"/>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73.4">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2131</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779</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171</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48</v>
      </c>
      <c r="K60" s="60">
        <f t="shared" si="5"/>
        <v>0</v>
      </c>
    </row>
    <row r="61" spans="1:11" s="18" customFormat="1" ht="51">
      <c r="A61" s="19" t="s">
        <v>228</v>
      </c>
      <c r="B61" s="20" t="s">
        <v>204</v>
      </c>
      <c r="C61" s="21" t="s">
        <v>229</v>
      </c>
      <c r="D61" s="16" t="s">
        <v>230</v>
      </c>
      <c r="E61" s="16" t="s">
        <v>231</v>
      </c>
      <c r="F61" s="22"/>
      <c r="G61" s="23"/>
      <c r="H61" s="23">
        <f t="shared" si="4"/>
        <v>0</v>
      </c>
      <c r="I61" s="58">
        <v>32</v>
      </c>
      <c r="J61" s="59">
        <v>16</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80</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50</v>
      </c>
      <c r="J65" s="21">
        <v>656</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1</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2416</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494</v>
      </c>
      <c r="K70" s="60">
        <f t="shared" si="9"/>
        <v>0</v>
      </c>
    </row>
    <row r="71" spans="1:11" s="18" customFormat="1" ht="30.6">
      <c r="A71" s="19" t="s">
        <v>266</v>
      </c>
      <c r="B71" s="20" t="s">
        <v>204</v>
      </c>
      <c r="C71" s="21" t="s">
        <v>267</v>
      </c>
      <c r="D71" s="16" t="s">
        <v>268</v>
      </c>
      <c r="E71" s="16" t="s">
        <v>269</v>
      </c>
      <c r="F71" s="22"/>
      <c r="G71" s="23"/>
      <c r="H71" s="23">
        <f t="shared" si="8"/>
        <v>0</v>
      </c>
      <c r="I71" s="58">
        <v>28</v>
      </c>
      <c r="J71" s="59">
        <v>5</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8</v>
      </c>
      <c r="K72" s="60">
        <f t="shared" si="9"/>
        <v>0</v>
      </c>
    </row>
    <row r="73" spans="1:11" s="18" customFormat="1" ht="30.6">
      <c r="A73" s="19" t="s">
        <v>274</v>
      </c>
      <c r="B73" s="20" t="s">
        <v>204</v>
      </c>
      <c r="C73" s="21" t="s">
        <v>275</v>
      </c>
      <c r="D73" s="16" t="s">
        <v>276</v>
      </c>
      <c r="E73" s="16" t="s">
        <v>277</v>
      </c>
      <c r="F73" s="22"/>
      <c r="G73" s="23"/>
      <c r="H73" s="23">
        <f t="shared" si="8"/>
        <v>0</v>
      </c>
      <c r="I73" s="58">
        <v>14</v>
      </c>
      <c r="J73" s="59">
        <v>18</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25</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24</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98</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90</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18</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33</v>
      </c>
      <c r="K83" s="60">
        <f t="shared" si="11"/>
        <v>0</v>
      </c>
    </row>
    <row r="84" spans="1:11" s="18" customFormat="1" ht="61.2">
      <c r="A84" s="19" t="s">
        <v>319</v>
      </c>
      <c r="B84" s="20" t="s">
        <v>295</v>
      </c>
      <c r="C84" s="21" t="s">
        <v>320</v>
      </c>
      <c r="D84" s="21" t="s">
        <v>321</v>
      </c>
      <c r="E84" s="21" t="s">
        <v>322</v>
      </c>
      <c r="F84" s="22"/>
      <c r="G84" s="23"/>
      <c r="H84" s="23">
        <f>F84+G84</f>
        <v>0</v>
      </c>
      <c r="I84" s="58">
        <v>24</v>
      </c>
      <c r="J84" s="59">
        <v>328</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7001</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59</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840</v>
      </c>
      <c r="K101" s="60">
        <f t="shared" si="16"/>
        <v>0</v>
      </c>
    </row>
    <row r="102" spans="1:11" s="18" customFormat="1" ht="51">
      <c r="A102" s="51" t="s">
        <v>392</v>
      </c>
      <c r="B102" s="20" t="s">
        <v>171</v>
      </c>
      <c r="C102" s="21" t="s">
        <v>393</v>
      </c>
      <c r="D102" s="16" t="s">
        <v>394</v>
      </c>
      <c r="E102" s="16" t="s">
        <v>395</v>
      </c>
      <c r="F102" s="22"/>
      <c r="G102" s="23"/>
      <c r="H102" s="23">
        <f t="shared" si="15"/>
        <v>0</v>
      </c>
      <c r="I102" s="58">
        <v>14</v>
      </c>
      <c r="J102" s="59">
        <v>243</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207</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4</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7278</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102</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18</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13</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2493</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489</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39</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466</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563</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2</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188</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42</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84</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193</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30</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31</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754</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1</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1</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193</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30</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31</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31</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15</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4</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10</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3</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3</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309</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4</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107</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167</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1</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1</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1</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1</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1</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1</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402</v>
      </c>
      <c r="K183" s="60">
        <f t="shared" si="38"/>
        <v>60300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1</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4216</v>
      </c>
      <c r="I186" s="58">
        <v>0</v>
      </c>
      <c r="J186" s="24">
        <f>[1]Mengen!V184</f>
        <v>1</v>
      </c>
      <c r="K186" s="60">
        <f>G186*H186*J186</f>
        <v>0</v>
      </c>
    </row>
    <row r="187" spans="1:16209" s="18" customFormat="1" ht="303.60000000000002">
      <c r="A187" s="51" t="s">
        <v>721</v>
      </c>
      <c r="B187" s="20" t="s">
        <v>716</v>
      </c>
      <c r="C187" s="54"/>
      <c r="D187" s="78" t="s">
        <v>722</v>
      </c>
      <c r="E187" s="78" t="s">
        <v>723</v>
      </c>
      <c r="F187" s="79" t="s">
        <v>724</v>
      </c>
      <c r="G187" s="80"/>
      <c r="H187" s="24">
        <v>4216</v>
      </c>
      <c r="I187" s="58">
        <v>0</v>
      </c>
      <c r="J187" s="24">
        <f>[1]Mengen!V185</f>
        <v>1</v>
      </c>
      <c r="K187" s="60">
        <f t="shared" ref="K187:K189" si="41">G187*H187*J187</f>
        <v>0</v>
      </c>
    </row>
    <row r="188" spans="1:16209" s="18" customFormat="1" ht="244.8">
      <c r="A188" s="51" t="s">
        <v>725</v>
      </c>
      <c r="B188" s="20" t="s">
        <v>716</v>
      </c>
      <c r="C188" s="54" t="s">
        <v>726</v>
      </c>
      <c r="D188" s="78" t="s">
        <v>727</v>
      </c>
      <c r="E188" s="78" t="s">
        <v>728</v>
      </c>
      <c r="F188" s="79" t="s">
        <v>729</v>
      </c>
      <c r="G188" s="80"/>
      <c r="H188" s="24">
        <v>4216</v>
      </c>
      <c r="I188" s="58">
        <v>0</v>
      </c>
      <c r="J188" s="24">
        <f>[1]Mengen!V186</f>
        <v>1</v>
      </c>
      <c r="K188" s="60">
        <f t="shared" si="41"/>
        <v>0</v>
      </c>
    </row>
    <row r="189" spans="1:16209" s="18" customFormat="1" ht="290.39999999999998">
      <c r="A189" s="51" t="s">
        <v>730</v>
      </c>
      <c r="B189" s="20" t="s">
        <v>716</v>
      </c>
      <c r="C189" s="21"/>
      <c r="D189" s="78" t="s">
        <v>731</v>
      </c>
      <c r="E189" s="78" t="s">
        <v>732</v>
      </c>
      <c r="F189" s="75" t="s">
        <v>733</v>
      </c>
      <c r="G189" s="81"/>
      <c r="H189" s="24">
        <v>4216</v>
      </c>
      <c r="I189" s="58">
        <v>0</v>
      </c>
      <c r="J189" s="24">
        <f>[1]Mengen!V187</f>
        <v>1</v>
      </c>
      <c r="K189" s="60">
        <f t="shared" si="41"/>
        <v>0</v>
      </c>
    </row>
    <row r="190" spans="1:16209" s="18" customFormat="1" ht="25.8" customHeight="1">
      <c r="A190" s="52"/>
      <c r="B190" s="82"/>
      <c r="C190" s="82"/>
      <c r="D190" s="52"/>
      <c r="E190" s="100" t="s">
        <v>743</v>
      </c>
      <c r="F190" s="100"/>
      <c r="G190" s="100"/>
      <c r="H190" s="100"/>
      <c r="I190" s="100"/>
      <c r="J190" s="101"/>
      <c r="K190" s="97">
        <f>SUM(K5:K189)</f>
        <v>60300</v>
      </c>
    </row>
    <row r="191" spans="1:16209" s="18" customFormat="1" ht="25.2" customHeight="1">
      <c r="A191" s="52"/>
      <c r="B191" s="82"/>
      <c r="C191" s="82"/>
      <c r="D191" s="52"/>
      <c r="E191" s="101" t="s">
        <v>734</v>
      </c>
      <c r="F191" s="101"/>
      <c r="G191" s="101"/>
      <c r="H191" s="101"/>
      <c r="I191" s="101"/>
      <c r="J191" s="101"/>
      <c r="K191" s="97">
        <f>K190</f>
        <v>60300</v>
      </c>
    </row>
    <row r="192" spans="1:16209" s="18" customFormat="1" ht="25.8" customHeight="1">
      <c r="A192" s="52"/>
      <c r="B192" s="82"/>
      <c r="C192" s="82"/>
      <c r="D192" s="52"/>
      <c r="E192" s="101" t="s">
        <v>735</v>
      </c>
      <c r="F192" s="101"/>
      <c r="G192" s="101"/>
      <c r="H192" s="101"/>
      <c r="I192" s="101"/>
      <c r="J192" s="101"/>
      <c r="K192" s="97">
        <f>K190</f>
        <v>60300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7.6" customHeight="1">
      <c r="A193" s="52"/>
      <c r="B193" s="82"/>
      <c r="C193" s="82"/>
      <c r="D193" s="52"/>
      <c r="E193" s="101" t="s">
        <v>744</v>
      </c>
      <c r="F193" s="101"/>
      <c r="G193" s="101"/>
      <c r="H193" s="101"/>
      <c r="I193" s="101"/>
      <c r="J193" s="101"/>
      <c r="K193" s="97">
        <f>K190+K191+K192</f>
        <v>180900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2018-11-19T09:21:18Z</dcterms:modified>
</cp:coreProperties>
</file>