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10"/>
  </bookViews>
  <sheets>
    <sheet name="Калояново" sheetId="1" r:id="rId1"/>
  </sheets>
  <definedNames>
    <definedName name="_xlnm._FilterDatabase" localSheetId="0" hidden="1">Калояново!$A$2:$WYL$199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Калояново!$A:$K</definedName>
    <definedName name="_xlnm.Print_Titles" localSheetId="0">Калояново!$4:$4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l="1"/>
  <c r="K191" i="1"/>
  <c r="K193" i="1" l="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<sst xmlns="http://schemas.openxmlformats.org/spreadsheetml/2006/main" count="948" uniqueCount="746">
  <si>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</si>
  <si>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</si>
  <si>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</si>
  <si>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</si>
  <si>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</si>
  <si>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</si>
  <si>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</si>
  <si>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</si>
  <si>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</si>
  <si>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</si>
  <si>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</si>
  <si>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</si>
  <si>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</si>
  <si>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</si>
  <si>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</si>
  <si>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</si>
  <si>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</si>
  <si>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</si>
  <si>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</si>
  <si>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</si>
  <si>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</si>
  <si>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</si>
  <si>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</si>
  <si>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</si>
  <si>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</si>
  <si>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</si>
  <si>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</si>
  <si>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</si>
  <si>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</si>
  <si>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</si>
  <si>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</si>
  <si>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</si>
  <si>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</si>
  <si>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</si>
  <si>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</si>
  <si>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</si>
  <si>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</si>
  <si>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</si>
  <si>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</si>
  <si>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</si>
  <si>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</si>
  <si>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</si>
  <si>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</si>
  <si>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</si>
  <si>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</si>
  <si>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</si>
  <si>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</si>
  <si>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</si>
  <si>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</si>
  <si>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</si>
  <si>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</si>
  <si>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</si>
  <si>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</si>
  <si>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</si>
  <si>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</si>
  <si>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</si>
  <si>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</si>
  <si>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</si>
  <si>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</si>
  <si>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</si>
  <si>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</si>
  <si>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</si>
  <si>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</si>
  <si>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</si>
  <si>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</si>
  <si>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</si>
  <si>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</si>
  <si>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</si>
  <si>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</si>
  <si>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</si>
  <si>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</si>
  <si>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</si>
  <si>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</si>
  <si>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</si>
  <si>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</si>
  <si>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</si>
  <si>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</si>
  <si>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</si>
  <si>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</si>
  <si>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</si>
  <si>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</si>
  <si>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</si>
  <si>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</si>
  <si>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</si>
  <si>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</si>
  <si>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</si>
  <si>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</si>
  <si>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</si>
  <si>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</si>
  <si>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</si>
  <si>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</si>
  <si>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</si>
  <si>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</si>
  <si>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</si>
  <si>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</si>
  <si>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</si>
  <si>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</si>
  <si>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</si>
  <si>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</si>
  <si>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</si>
  <si>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</si>
  <si>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</si>
  <si>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</si>
  <si>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</si>
  <si>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</si>
  <si>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</si>
  <si>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</si>
  <si>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</si>
  <si>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</si>
  <si>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</si>
  <si>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</si>
  <si>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</si>
  <si>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</si>
  <si>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</si>
  <si>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</si>
  <si>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</si>
  <si>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</si>
  <si>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</si>
  <si>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</si>
  <si>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</si>
  <si>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</si>
  <si>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</si>
  <si>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</si>
  <si>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</si>
  <si>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</si>
  <si>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</si>
  <si>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</si>
  <si>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</si>
  <si>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</si>
  <si>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</si>
  <si>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</si>
  <si>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</si>
  <si>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</si>
  <si>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</si>
  <si>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</si>
  <si>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</si>
  <si>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</si>
  <si>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</si>
  <si>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</si>
  <si>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</si>
  <si>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</si>
  <si>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</si>
  <si>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</si>
  <si>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</si>
  <si>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</si>
  <si>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</si>
  <si>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</si>
  <si>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</si>
  <si>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</si>
  <si>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</si>
  <si>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</si>
  <si>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</si>
  <si>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</si>
  <si>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</si>
  <si>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</si>
  <si>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</si>
  <si>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</si>
  <si>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</si>
  <si>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</si>
  <si>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</si>
  <si>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</si>
  <si>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</si>
  <si>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</si>
  <si>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</si>
  <si>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</si>
  <si>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</si>
  <si>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</si>
  <si>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</si>
  <si>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</si>
  <si>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</si>
  <si>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</si>
  <si>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</si>
  <si>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</si>
  <si>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</si>
  <si>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</si>
  <si>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</si>
  <si>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</si>
  <si>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</si>
  <si>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</si>
  <si>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</si>
  <si>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</si>
  <si>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</si>
  <si>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</si>
  <si>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</si>
  <si>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</si>
  <si>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</si>
  <si>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</si>
  <si>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</si>
  <si>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</si>
  <si>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</si>
  <si>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</si>
  <si>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</si>
  <si>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</si>
  <si>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</si>
  <si>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</si>
  <si>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</si>
  <si>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</si>
  <si>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</si>
  <si>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</si>
  <si>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</si>
  <si>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</si>
  <si>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</si>
  <si>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</si>
  <si>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</si>
  <si>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</si>
  <si>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</si>
  <si>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</si>
  <si>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</si>
  <si>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</si>
  <si>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</si>
  <si>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</si>
  <si>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</si>
  <si>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</si>
  <si>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</si>
  <si>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</si>
  <si>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</si>
  <si>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</si>
  <si>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</si>
  <si>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</si>
  <si>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</si>
  <si>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</si>
  <si>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</si>
  <si>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</si>
  <si>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</si>
  <si>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</si>
  <si>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</si>
  <si>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</si>
  <si>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</si>
  <si>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</si>
  <si>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</si>
  <si>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</si>
  <si>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</si>
  <si>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</si>
  <si>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</si>
  <si>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</si>
  <si>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</si>
  <si>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</si>
  <si>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</si>
  <si>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</si>
  <si>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</si>
  <si>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</si>
  <si>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</si>
  <si>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</si>
  <si>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</si>
  <si>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</si>
  <si>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</si>
  <si>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</si>
  <si>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</si>
  <si>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</si>
  <si>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</si>
  <si>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</si>
  <si>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</si>
  <si>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</si>
  <si>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</si>
  <si>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</si>
  <si>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</si>
  <si>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</si>
  <si>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</si>
  <si>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</si>
  <si>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</si>
  <si>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</si>
  <si>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</si>
  <si>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</si>
  <si>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</si>
  <si>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</si>
  <si>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</si>
  <si>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</si>
  <si>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</si>
  <si>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</si>
  <si>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</si>
  <si>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</si>
  <si>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</si>
  <si>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</si>
  <si>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</si>
  <si>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</si>
  <si>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</si>
  <si>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</si>
  <si>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</si>
  <si>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</si>
  <si>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</si>
  <si>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</si>
  <si>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</si>
  <si>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</si>
  <si>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</si>
  <si>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</si>
  <si>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</si>
  <si>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</si>
  <si>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</si>
  <si>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</si>
  <si>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</si>
  <si>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</si>
  <si>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</si>
  <si>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</si>
  <si>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</si>
  <si>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</si>
  <si>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</si>
  <si>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</si>
  <si>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</si>
  <si>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</si>
  <si>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</si>
  <si>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</si>
  <si>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</si>
  <si>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</si>
  <si>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</si>
  <si>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</si>
  <si>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</si>
  <si>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</si>
  <si>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</si>
  <si>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</si>
  <si>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</si>
  <si>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</si>
  <si>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</si>
  <si>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</si>
  <si>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</si>
  <si>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</si>
  <si>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</si>
  <si>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</si>
  <si>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</si>
  <si>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</si>
  <si>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</si>
  <si>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</si>
  <si>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</si>
  <si>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</si>
  <si>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</si>
  <si>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</si>
  <si>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</si>
  <si>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</si>
  <si>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</si>
  <si>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</si>
  <si>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</si>
  <si>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</si>
  <si>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</si>
  <si>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</si>
  <si>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</si>
  <si>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</si>
  <si>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</si>
  <si>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</si>
  <si>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</si>
  <si>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</si>
  <si>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</si>
  <si>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</si>
  <si>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</si>
  <si>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</si>
  <si>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</si>
  <si>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</si>
  <si>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</si>
  <si>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</si>
  <si>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</si>
  <si>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</si>
  <si>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</si>
  <si>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</si>
  <si>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</si>
  <si>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</si>
  <si>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</si>
  <si>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</si>
  <si>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</si>
  <si>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</si>
  <si>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</si>
  <si>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</si>
  <si>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</si>
  <si>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</si>
  <si>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</si>
  <si>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</si>
  <si>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</si>
  <si>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</si>
  <si>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</si>
  <si>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</si>
  <si>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</si>
  <si>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</si>
  <si>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</si>
  <si>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</si>
  <si>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</si>
  <si>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</si>
  <si>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</si>
  <si>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</si>
  <si>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</si>
  <si>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</si>
  <si>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</si>
  <si>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</si>
  <si>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</si>
  <si>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</si>
  <si>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</si>
  <si>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</si>
  <si>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</si>
  <si>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</si>
  <si>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</si>
  <si>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</si>
  <si>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</si>
  <si>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</si>
  <si>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</si>
  <si>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</si>
  <si>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</si>
  <si>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</si>
  <si>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</si>
  <si>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</si>
  <si>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</si>
  <si>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</si>
  <si>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</si>
  <si>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</si>
  <si>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</si>
  <si>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</si>
  <si>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</si>
  <si>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</si>
  <si>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</si>
  <si>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</si>
  <si>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</si>
  <si>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</si>
  <si>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</si>
  <si>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</si>
  <si>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</si>
  <si>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</si>
  <si>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</si>
  <si>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</si>
  <si>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</si>
  <si>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</si>
  <si>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</si>
  <si>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</si>
  <si>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</si>
  <si>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</si>
  <si>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</si>
  <si>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</si>
  <si>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</si>
  <si>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</si>
  <si>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</si>
  <si>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</si>
  <si>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</si>
  <si>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</si>
  <si>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</si>
  <si>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</si>
  <si>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</si>
  <si>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</si>
  <si>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</si>
  <si>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</si>
  <si>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</si>
  <si>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</si>
  <si>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</si>
  <si>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</si>
  <si>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</si>
  <si>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</si>
  <si>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</si>
  <si>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</si>
  <si>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</si>
  <si>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</si>
  <si>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</si>
  <si>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</si>
  <si>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</si>
  <si>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</si>
  <si>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</si>
  <si>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</si>
  <si>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</si>
  <si>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</si>
  <si>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</si>
  <si>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</si>
  <si>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</si>
  <si>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</si>
  <si>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</si>
  <si>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</si>
  <si>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</si>
  <si>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</si>
  <si>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</si>
  <si>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</si>
  <si>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</si>
  <si>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</si>
  <si>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</si>
  <si>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</si>
  <si>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</si>
  <si>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</si>
  <si>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</si>
  <si>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</si>
  <si>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</si>
  <si>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</si>
  <si>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</si>
  <si>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</si>
  <si>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</si>
  <si>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</si>
  <si>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</si>
  <si>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</si>
  <si>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</si>
  <si>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</si>
  <si>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</si>
  <si>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</si>
  <si>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</si>
  <si>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</si>
  <si>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</si>
  <si>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</si>
  <si>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</si>
  <si>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</si>
  <si>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</si>
  <si>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</si>
  <si>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</si>
  <si>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</si>
  <si>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</si>
  <si>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</si>
  <si>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</si>
  <si>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</si>
  <si>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</si>
  <si>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</si>
  <si>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</si>
  <si>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</si>
  <si>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</si>
  <si>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</si>
  <si>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</si>
  <si>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</si>
  <si>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</si>
  <si>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</si>
  <si>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</si>
  <si>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</si>
  <si>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</si>
  <si>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</si>
  <si>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</si>
  <si>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</si>
  <si>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</si>
  <si>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</si>
  <si>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</si>
  <si>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</si>
  <si>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</si>
  <si>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</si>
  <si>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</si>
  <si>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</si>
  <si>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</si>
  <si>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</si>
  <si>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</si>
  <si>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</si>
  <si>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</si>
  <si>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</si>
  <si>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</si>
  <si>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</si>
  <si>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</si>
  <si>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</si>
  <si>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</si>
  <si>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</si>
  <si>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</si>
  <si>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</si>
  <si>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</si>
  <si>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</si>
  <si>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</si>
  <si>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</si>
  <si>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</si>
  <si>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</si>
  <si>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</si>
  <si>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</si>
  <si>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</si>
  <si>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</si>
  <si>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</si>
  <si>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</si>
  <si>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</si>
  <si>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</si>
  <si>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</si>
  <si>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</si>
  <si>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</si>
  <si>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</si>
  <si>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</si>
  <si>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</si>
  <si>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</si>
  <si>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</si>
  <si>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</si>
  <si>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</si>
  <si>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</si>
  <si>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</si>
  <si>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</si>
  <si>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</si>
  <si>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</si>
  <si>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</si>
  <si>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</si>
  <si>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</si>
  <si>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</si>
  <si>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</si>
  <si>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</si>
  <si>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</si>
  <si>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</si>
  <si>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</si>
  <si>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</si>
  <si>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</si>
  <si>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</si>
  <si>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</si>
  <si>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</si>
  <si>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</si>
  <si>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</si>
  <si>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</si>
  <si>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</si>
  <si>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</si>
  <si>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</si>
  <si>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</si>
  <si>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</si>
  <si>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</si>
  <si>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</si>
  <si>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</si>
  <si>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</si>
  <si>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</si>
  <si>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</si>
  <si>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</si>
  <si>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</si>
  <si>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</si>
  <si>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</si>
  <si>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</si>
  <si>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</si>
  <si>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</si>
  <si>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</si>
  <si>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</si>
  <si>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</si>
  <si>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</si>
  <si>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</si>
  <si>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</si>
  <si>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</si>
  <si>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</si>
  <si>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</si>
  <si>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</si>
  <si>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</si>
  <si>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</si>
  <si>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</si>
  <si>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</si>
  <si>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</si>
  <si>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</si>
  <si>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</si>
  <si>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</si>
  <si>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</si>
  <si>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</si>
  <si>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</si>
  <si>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</si>
  <si>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</si>
  <si>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</si>
  <si>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</si>
  <si>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</si>
  <si>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</si>
  <si>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</si>
  <si>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</si>
  <si>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</si>
  <si>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</si>
  <si>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</si>
  <si>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</si>
  <si>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</si>
  <si>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</si>
  <si>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</si>
  <si>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</si>
  <si>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</si>
  <si>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</si>
  <si>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</si>
  <si>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</si>
  <si>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</si>
  <si>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</si>
  <si>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</si>
  <si>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</si>
  <si>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</si>
  <si>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</si>
  <si>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</si>
  <si>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</si>
  <si>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</si>
  <si>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</si>
  <si>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</si>
  <si>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</si>
  <si>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</si>
  <si>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</si>
  <si>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</si>
  <si>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</si>
  <si>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</si>
  <si>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</si>
  <si>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</si>
  <si>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</si>
  <si>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</si>
  <si>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</si>
  <si>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</si>
  <si>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</si>
  <si>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</si>
  <si>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</si>
  <si>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</si>
  <si>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</si>
  <si>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</si>
  <si>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</si>
  <si>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</si>
  <si>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</si>
  <si>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</si>
  <si>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</si>
  <si>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</si>
  <si>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</si>
  <si>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</si>
  <si>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</si>
  <si>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</si>
  <si>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</si>
  <si>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</si>
  <si>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</si>
  <si>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</si>
  <si>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</si>
  <si>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</si>
  <si>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</si>
  <si>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</si>
  <si>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</si>
  <si>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</si>
  <si>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</si>
  <si>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</si>
  <si>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</si>
  <si>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</si>
  <si>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</si>
  <si>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</si>
  <si>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</si>
  <si>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</si>
  <si>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</si>
  <si>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</si>
  <si>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</si>
  <si>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</si>
  <si>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</si>
  <si>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</si>
  <si>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</si>
  <si>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</si>
  <si>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</si>
  <si>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</si>
  <si>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</si>
  <si>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</si>
  <si>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</si>
  <si>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</si>
  <si>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</si>
  <si>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</si>
  <si>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</si>
  <si>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</si>
  <si>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</si>
  <si>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</si>
  <si>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</si>
  <si>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</si>
  <si>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</si>
  <si>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</si>
  <si>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</si>
  <si>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</si>
  <si>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</si>
  <si>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</si>
  <si>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</si>
  <si>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</si>
  <si>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</si>
  <si>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</si>
  <si>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</si>
  <si>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</si>
  <si>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</si>
  <si>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</si>
  <si>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</si>
  <si>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</si>
  <si>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</si>
  <si>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</si>
  <si>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</si>
  <si>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</si>
  <si>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</si>
  <si>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</si>
  <si>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</si>
  <si>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575-EP-18-MP-C-3 с предмет: "Извършване на изкопни и възстановителни работи на в КЕЦ Калояново от лицензионната територия на "Електроразпределение Юг" ЕАД"                                                                                                                                                                                                                                                               </t>
  </si>
  <si>
    <t>Пределна  единична цена / Max.Einzelprice (BGN)</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</si>
  <si>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</si>
  <si>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</si>
  <si>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За посочените в настоящия документ конкретен стандарт, спецификация, техническа оценка, техническо одобрение, технически еталон, специфичен процес или метод на производство, конкретен модел, източник, специфичен процес, който характеризира продукта или услугата, търговска марка, патент, тип, конкретен произход или производство, да се считат добавени думите „или еквивалентно/и“</t>
  </si>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</sst>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85" zoomScaleNormal="85" workbookViewId="0">
      <pane ySplit="4" topLeftCell="A5" activePane="bottomLeft" state="frozen"/>
      <selection activeCell="K193" sqref="K193"/>
      <selection pane="bottomLeft" activeCell="A5" sqref="A5"/>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740</v>
      </c>
      <c r="B2" s="99"/>
      <c r="C2" s="99"/>
      <c r="D2" s="99"/>
      <c r="E2" s="99"/>
      <c r="F2" s="99"/>
      <c r="G2" s="99"/>
      <c r="H2" s="99"/>
      <c r="I2" s="99"/>
      <c r="J2" s="99"/>
      <c r="K2" s="99"/>
    </row>
    <row r="3" spans="1:16209" ht="12.75">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56.25">
      <c r="A15" s="19" t="s">
        <v>49</v>
      </c>
      <c r="B15" s="20"/>
      <c r="C15" s="21" t="s">
        <v>50</v>
      </c>
      <c r="D15" s="16" t="s">
        <v>51</v>
      </c>
      <c r="E15" s="16" t="s">
        <v>52</v>
      </c>
      <c r="F15" s="22"/>
      <c r="G15" s="23"/>
      <c r="H15" s="15" t="s">
        <v>14</v>
      </c>
      <c r="I15" s="16"/>
      <c r="J15" s="24"/>
      <c r="K15" s="15" t="s">
        <v>14</v>
      </c>
    </row>
    <row r="16" spans="1:16209" s="18" customFormat="1" ht="213.7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70">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90">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5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56.2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1676</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2183</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1</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24</v>
      </c>
      <c r="K60" s="60">
        <f t="shared" si="5"/>
        <v>0</v>
      </c>
    </row>
    <row r="61" spans="1:11" s="18" customFormat="1" ht="56.25">
      <c r="A61" s="19" t="s">
        <v>228</v>
      </c>
      <c r="B61" s="20" t="s">
        <v>204</v>
      </c>
      <c r="C61" s="21" t="s">
        <v>229</v>
      </c>
      <c r="D61" s="16" t="s">
        <v>230</v>
      </c>
      <c r="E61" s="16" t="s">
        <v>231</v>
      </c>
      <c r="F61" s="22"/>
      <c r="G61" s="23"/>
      <c r="H61" s="23">
        <f t="shared" si="4"/>
        <v>0</v>
      </c>
      <c r="I61" s="58">
        <v>32</v>
      </c>
      <c r="J61" s="59">
        <v>14</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4</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62</v>
      </c>
      <c r="J65" s="21">
        <v>742</v>
      </c>
      <c r="K65" s="60">
        <f t="shared" ref="K65:K66" si="7">H65*J65</f>
        <v>0</v>
      </c>
    </row>
    <row r="66" spans="1:11" s="52" customFormat="1" ht="180">
      <c r="A66" s="19" t="s">
        <v>248</v>
      </c>
      <c r="B66" s="20" t="s">
        <v>204</v>
      </c>
      <c r="C66" s="21" t="s">
        <v>249</v>
      </c>
      <c r="D66" s="16" t="s">
        <v>250</v>
      </c>
      <c r="E66" s="16" t="s">
        <v>251</v>
      </c>
      <c r="F66" s="22"/>
      <c r="G66" s="23"/>
      <c r="H66" s="23">
        <f t="shared" si="6"/>
        <v>0</v>
      </c>
      <c r="I66" s="58">
        <v>12</v>
      </c>
      <c r="J66" s="21">
        <v>1</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46.2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3289</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577</v>
      </c>
      <c r="K70" s="60">
        <f t="shared" si="9"/>
        <v>0</v>
      </c>
    </row>
    <row r="71" spans="1:11" s="18" customFormat="1" ht="33.75">
      <c r="A71" s="19" t="s">
        <v>266</v>
      </c>
      <c r="B71" s="20" t="s">
        <v>204</v>
      </c>
      <c r="C71" s="21" t="s">
        <v>267</v>
      </c>
      <c r="D71" s="16" t="s">
        <v>268</v>
      </c>
      <c r="E71" s="16" t="s">
        <v>269</v>
      </c>
      <c r="F71" s="22"/>
      <c r="G71" s="23"/>
      <c r="H71" s="23">
        <f t="shared" si="8"/>
        <v>0</v>
      </c>
      <c r="I71" s="58">
        <v>28</v>
      </c>
      <c r="J71" s="59">
        <v>12</v>
      </c>
      <c r="K71" s="60">
        <f t="shared" si="9"/>
        <v>0</v>
      </c>
    </row>
    <row r="72" spans="1:11" s="18" customFormat="1" ht="90">
      <c r="A72" s="19" t="s">
        <v>270</v>
      </c>
      <c r="B72" s="20" t="s">
        <v>204</v>
      </c>
      <c r="C72" s="21" t="s">
        <v>271</v>
      </c>
      <c r="D72" s="16" t="s">
        <v>272</v>
      </c>
      <c r="E72" s="16" t="s">
        <v>273</v>
      </c>
      <c r="F72" s="22"/>
      <c r="G72" s="23"/>
      <c r="H72" s="23">
        <f t="shared" si="8"/>
        <v>0</v>
      </c>
      <c r="I72" s="58">
        <v>30</v>
      </c>
      <c r="J72" s="59">
        <v>1</v>
      </c>
      <c r="K72" s="60">
        <f t="shared" si="9"/>
        <v>0</v>
      </c>
    </row>
    <row r="73" spans="1:11" s="18" customFormat="1" ht="33.75">
      <c r="A73" s="19" t="s">
        <v>274</v>
      </c>
      <c r="B73" s="20" t="s">
        <v>204</v>
      </c>
      <c r="C73" s="21" t="s">
        <v>275</v>
      </c>
      <c r="D73" s="16" t="s">
        <v>276</v>
      </c>
      <c r="E73" s="16" t="s">
        <v>277</v>
      </c>
      <c r="F73" s="22"/>
      <c r="G73" s="23"/>
      <c r="H73" s="23">
        <f t="shared" si="8"/>
        <v>0</v>
      </c>
      <c r="I73" s="58">
        <v>14</v>
      </c>
      <c r="J73" s="59">
        <v>1</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13</v>
      </c>
      <c r="K78" s="60">
        <f t="shared" ref="K78:K84" si="11">H78*J78</f>
        <v>0</v>
      </c>
    </row>
    <row r="79" spans="1:11" s="18" customFormat="1" ht="45">
      <c r="A79" s="19" t="s">
        <v>299</v>
      </c>
      <c r="B79" s="20" t="s">
        <v>295</v>
      </c>
      <c r="C79" s="21" t="s">
        <v>300</v>
      </c>
      <c r="D79" s="16" t="s">
        <v>301</v>
      </c>
      <c r="E79" s="16" t="s">
        <v>302</v>
      </c>
      <c r="F79" s="22"/>
      <c r="G79" s="23"/>
      <c r="H79" s="23">
        <f t="shared" si="10"/>
        <v>0</v>
      </c>
      <c r="I79" s="58">
        <v>26</v>
      </c>
      <c r="J79" s="59">
        <v>63</v>
      </c>
      <c r="K79" s="60">
        <f t="shared" si="11"/>
        <v>0</v>
      </c>
    </row>
    <row r="80" spans="1:11" s="18" customFormat="1" ht="45">
      <c r="A80" s="19" t="s">
        <v>303</v>
      </c>
      <c r="B80" s="20" t="s">
        <v>295</v>
      </c>
      <c r="C80" s="21" t="s">
        <v>304</v>
      </c>
      <c r="D80" s="16" t="s">
        <v>305</v>
      </c>
      <c r="E80" s="16" t="s">
        <v>306</v>
      </c>
      <c r="F80" s="22"/>
      <c r="G80" s="23"/>
      <c r="H80" s="23">
        <f t="shared" si="10"/>
        <v>0</v>
      </c>
      <c r="I80" s="58">
        <v>8</v>
      </c>
      <c r="J80" s="59">
        <v>84</v>
      </c>
      <c r="K80" s="60">
        <f t="shared" si="11"/>
        <v>0</v>
      </c>
    </row>
    <row r="81" spans="1:11" s="18" customFormat="1" ht="45">
      <c r="A81" s="19" t="s">
        <v>307</v>
      </c>
      <c r="B81" s="20" t="s">
        <v>295</v>
      </c>
      <c r="C81" s="21" t="s">
        <v>308</v>
      </c>
      <c r="D81" s="16" t="s">
        <v>309</v>
      </c>
      <c r="E81" s="16" t="s">
        <v>310</v>
      </c>
      <c r="F81" s="22"/>
      <c r="G81" s="23"/>
      <c r="H81" s="23">
        <f t="shared" si="10"/>
        <v>0</v>
      </c>
      <c r="I81" s="58">
        <v>13</v>
      </c>
      <c r="J81" s="59">
        <v>162</v>
      </c>
      <c r="K81" s="60">
        <f t="shared" si="11"/>
        <v>0</v>
      </c>
    </row>
    <row r="82" spans="1:11" s="18" customFormat="1" ht="22.5">
      <c r="A82" s="19" t="s">
        <v>311</v>
      </c>
      <c r="B82" s="20" t="s">
        <v>295</v>
      </c>
      <c r="C82" s="21" t="s">
        <v>312</v>
      </c>
      <c r="D82" s="16" t="s">
        <v>313</v>
      </c>
      <c r="E82" s="16" t="s">
        <v>314</v>
      </c>
      <c r="F82" s="22"/>
      <c r="G82" s="23"/>
      <c r="H82" s="23">
        <f t="shared" si="10"/>
        <v>0</v>
      </c>
      <c r="I82" s="58">
        <v>7</v>
      </c>
      <c r="J82" s="59">
        <v>1</v>
      </c>
      <c r="K82" s="60">
        <f t="shared" si="11"/>
        <v>0</v>
      </c>
    </row>
    <row r="83" spans="1:11" s="18" customFormat="1" ht="22.5">
      <c r="A83" s="19" t="s">
        <v>315</v>
      </c>
      <c r="B83" s="20" t="s">
        <v>295</v>
      </c>
      <c r="C83" s="21" t="s">
        <v>316</v>
      </c>
      <c r="D83" s="16" t="s">
        <v>317</v>
      </c>
      <c r="E83" s="16" t="s">
        <v>318</v>
      </c>
      <c r="F83" s="22"/>
      <c r="G83" s="23"/>
      <c r="H83" s="23">
        <f t="shared" si="10"/>
        <v>0</v>
      </c>
      <c r="I83" s="58">
        <v>12</v>
      </c>
      <c r="J83" s="59">
        <v>1</v>
      </c>
      <c r="K83" s="60">
        <f t="shared" si="11"/>
        <v>0</v>
      </c>
    </row>
    <row r="84" spans="1:11" s="18" customFormat="1" ht="90">
      <c r="A84" s="19" t="s">
        <v>319</v>
      </c>
      <c r="B84" s="20" t="s">
        <v>295</v>
      </c>
      <c r="C84" s="21" t="s">
        <v>320</v>
      </c>
      <c r="D84" s="21" t="s">
        <v>321</v>
      </c>
      <c r="E84" s="21" t="s">
        <v>322</v>
      </c>
      <c r="F84" s="22"/>
      <c r="G84" s="23"/>
      <c r="H84" s="23">
        <f>F84+G84</f>
        <v>0</v>
      </c>
      <c r="I84" s="58">
        <v>24</v>
      </c>
      <c r="J84" s="59">
        <v>826</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4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191.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8628</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24</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829</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551</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57</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126</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8975</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68.75">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123</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11</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8</v>
      </c>
      <c r="K116" s="60">
        <f t="shared" si="20"/>
        <v>0</v>
      </c>
    </row>
    <row r="117" spans="1:11" s="18" customFormat="1" ht="4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1646</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929</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79</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513</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4</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83</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163</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101.25">
      <c r="A135" s="19" t="s">
        <v>520</v>
      </c>
      <c r="B135" s="20" t="s">
        <v>464</v>
      </c>
      <c r="C135" s="21" t="s">
        <v>521</v>
      </c>
      <c r="D135" s="16" t="s">
        <v>522</v>
      </c>
      <c r="E135" s="16" t="s">
        <v>523</v>
      </c>
      <c r="F135" s="22"/>
      <c r="G135" s="23"/>
      <c r="H135" s="23">
        <f t="shared" si="25"/>
        <v>0</v>
      </c>
      <c r="I135" s="58">
        <v>35</v>
      </c>
      <c r="J135" s="59">
        <v>337</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62</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14</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241</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337</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62</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14</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11</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4</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1</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2</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2</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11</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196</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35">
      <c r="A163" s="36"/>
      <c r="B163" s="37"/>
      <c r="C163" s="38"/>
      <c r="D163" s="38" t="s">
        <v>745</v>
      </c>
      <c r="E163" s="39" t="s">
        <v>632</v>
      </c>
      <c r="F163" s="22"/>
      <c r="G163" s="23"/>
      <c r="H163" s="23"/>
      <c r="I163" s="54"/>
      <c r="J163" s="59"/>
      <c r="K163" s="15"/>
    </row>
    <row r="164" spans="1:11" s="18" customFormat="1" ht="22.5">
      <c r="A164" s="72" t="s">
        <v>633</v>
      </c>
      <c r="B164" s="47"/>
      <c r="C164" s="38" t="s">
        <v>634</v>
      </c>
      <c r="D164" s="38" t="s">
        <v>635</v>
      </c>
      <c r="E164" s="38" t="s">
        <v>636</v>
      </c>
      <c r="F164" s="22"/>
      <c r="G164" s="23"/>
      <c r="H164" s="23"/>
      <c r="I164" s="54"/>
      <c r="J164" s="59"/>
      <c r="K164" s="15" t="s">
        <v>14</v>
      </c>
    </row>
    <row r="165" spans="1:11" s="18" customFormat="1" ht="67.5">
      <c r="A165" s="51" t="s">
        <v>637</v>
      </c>
      <c r="B165" s="20"/>
      <c r="C165" s="21" t="s">
        <v>638</v>
      </c>
      <c r="D165" s="16" t="s">
        <v>639</v>
      </c>
      <c r="E165" s="16" t="s">
        <v>640</v>
      </c>
      <c r="F165" s="22"/>
      <c r="G165" s="23"/>
      <c r="H165" s="23"/>
      <c r="I165" s="54"/>
      <c r="J165" s="59"/>
      <c r="K165" s="15" t="s">
        <v>14</v>
      </c>
    </row>
    <row r="166" spans="1:11" s="18" customFormat="1" ht="22.5">
      <c r="A166" s="51" t="s">
        <v>641</v>
      </c>
      <c r="B166" s="20" t="s">
        <v>642</v>
      </c>
      <c r="C166" s="21" t="s">
        <v>643</v>
      </c>
      <c r="D166" s="21" t="s">
        <v>644</v>
      </c>
      <c r="E166" s="16" t="s">
        <v>645</v>
      </c>
      <c r="F166" s="22"/>
      <c r="G166" s="23"/>
      <c r="H166" s="23">
        <f t="shared" ref="H166:H167" si="31">F166+G166</f>
        <v>0</v>
      </c>
      <c r="I166" s="58">
        <v>25</v>
      </c>
      <c r="J166" s="59">
        <v>640</v>
      </c>
      <c r="K166" s="60">
        <f t="shared" ref="K166:K167" si="32">H166*J166</f>
        <v>0</v>
      </c>
    </row>
    <row r="167" spans="1:11" s="18" customFormat="1" ht="22.5">
      <c r="A167" s="51" t="s">
        <v>646</v>
      </c>
      <c r="B167" s="20" t="s">
        <v>642</v>
      </c>
      <c r="C167" s="21" t="s">
        <v>647</v>
      </c>
      <c r="D167" s="21" t="s">
        <v>648</v>
      </c>
      <c r="E167" s="16" t="s">
        <v>649</v>
      </c>
      <c r="F167" s="22"/>
      <c r="G167" s="23"/>
      <c r="H167" s="23">
        <f t="shared" si="31"/>
        <v>0</v>
      </c>
      <c r="I167" s="58">
        <v>14</v>
      </c>
      <c r="J167" s="59">
        <v>104</v>
      </c>
      <c r="K167" s="60">
        <f t="shared" si="32"/>
        <v>0</v>
      </c>
    </row>
    <row r="168" spans="1:11" s="18" customFormat="1" ht="112.5">
      <c r="A168" s="51" t="s">
        <v>650</v>
      </c>
      <c r="B168" s="20"/>
      <c r="C168" s="21" t="s">
        <v>651</v>
      </c>
      <c r="D168" s="73" t="s">
        <v>652</v>
      </c>
      <c r="E168" s="74" t="s">
        <v>653</v>
      </c>
      <c r="F168" s="22"/>
      <c r="G168" s="23"/>
      <c r="H168" s="23"/>
      <c r="I168" s="54"/>
      <c r="J168" s="59"/>
      <c r="K168" s="15" t="s">
        <v>14</v>
      </c>
    </row>
    <row r="169" spans="1:11" s="18" customFormat="1" ht="33.75">
      <c r="A169" s="51">
        <v>9002050</v>
      </c>
      <c r="B169" s="20" t="s">
        <v>642</v>
      </c>
      <c r="C169" s="21" t="s">
        <v>654</v>
      </c>
      <c r="D169" s="21" t="s">
        <v>655</v>
      </c>
      <c r="E169" s="16" t="s">
        <v>656</v>
      </c>
      <c r="F169" s="22"/>
      <c r="G169" s="23"/>
      <c r="H169" s="23">
        <f t="shared" ref="H169:H171" si="33">F169+G169</f>
        <v>0</v>
      </c>
      <c r="I169" s="58">
        <v>50</v>
      </c>
      <c r="J169" s="59">
        <v>34</v>
      </c>
      <c r="K169" s="60">
        <f t="shared" ref="K169:K171" si="34">H169*J169</f>
        <v>0</v>
      </c>
    </row>
    <row r="170" spans="1:11" s="18" customFormat="1" ht="33.75">
      <c r="A170" s="51">
        <v>9002070</v>
      </c>
      <c r="B170" s="20" t="s">
        <v>642</v>
      </c>
      <c r="C170" s="21" t="s">
        <v>657</v>
      </c>
      <c r="D170" s="21" t="s">
        <v>658</v>
      </c>
      <c r="E170" s="16" t="s">
        <v>659</v>
      </c>
      <c r="F170" s="22"/>
      <c r="G170" s="23"/>
      <c r="H170" s="23">
        <f t="shared" si="33"/>
        <v>0</v>
      </c>
      <c r="I170" s="58">
        <v>75</v>
      </c>
      <c r="J170" s="59">
        <v>11</v>
      </c>
      <c r="K170" s="60">
        <f t="shared" si="34"/>
        <v>0</v>
      </c>
    </row>
    <row r="171" spans="1:11" s="18" customFormat="1" ht="33.75">
      <c r="A171" s="51">
        <v>9002080</v>
      </c>
      <c r="B171" s="20" t="s">
        <v>642</v>
      </c>
      <c r="C171" s="21" t="s">
        <v>660</v>
      </c>
      <c r="D171" s="21" t="s">
        <v>661</v>
      </c>
      <c r="E171" s="16" t="s">
        <v>662</v>
      </c>
      <c r="F171" s="22"/>
      <c r="G171" s="23"/>
      <c r="H171" s="23">
        <f t="shared" si="33"/>
        <v>0</v>
      </c>
      <c r="I171" s="58">
        <v>115</v>
      </c>
      <c r="J171" s="59">
        <v>1</v>
      </c>
      <c r="K171" s="60">
        <f t="shared" si="34"/>
        <v>0</v>
      </c>
    </row>
    <row r="172" spans="1:11" s="18" customFormat="1" ht="33.75">
      <c r="A172" s="51" t="s">
        <v>663</v>
      </c>
      <c r="B172" s="20"/>
      <c r="C172" s="21" t="s">
        <v>664</v>
      </c>
      <c r="D172" s="16" t="s">
        <v>665</v>
      </c>
      <c r="E172" s="16" t="s">
        <v>666</v>
      </c>
      <c r="F172" s="22"/>
      <c r="G172" s="23"/>
      <c r="H172" s="23"/>
      <c r="I172" s="54"/>
      <c r="J172" s="59"/>
      <c r="K172" s="15" t="s">
        <v>14</v>
      </c>
    </row>
    <row r="173" spans="1:11" s="18" customFormat="1" ht="45">
      <c r="A173" s="51" t="s">
        <v>667</v>
      </c>
      <c r="B173" s="20" t="s">
        <v>642</v>
      </c>
      <c r="C173" s="21" t="s">
        <v>668</v>
      </c>
      <c r="D173" s="16" t="s">
        <v>669</v>
      </c>
      <c r="E173" s="16" t="s">
        <v>670</v>
      </c>
      <c r="F173" s="22"/>
      <c r="G173" s="23"/>
      <c r="H173" s="23">
        <f t="shared" ref="H173:H175" si="35">F173+G173</f>
        <v>0</v>
      </c>
      <c r="I173" s="58">
        <v>35</v>
      </c>
      <c r="J173" s="59">
        <v>1</v>
      </c>
      <c r="K173" s="60">
        <f t="shared" ref="K173:K175" si="36">H173*J173</f>
        <v>0</v>
      </c>
    </row>
    <row r="174" spans="1:11" s="18" customFormat="1" ht="33.75">
      <c r="A174" s="51" t="s">
        <v>671</v>
      </c>
      <c r="B174" s="20" t="s">
        <v>642</v>
      </c>
      <c r="C174" s="21" t="s">
        <v>672</v>
      </c>
      <c r="D174" s="16" t="s">
        <v>673</v>
      </c>
      <c r="E174" s="16" t="s">
        <v>674</v>
      </c>
      <c r="F174" s="22"/>
      <c r="G174" s="23"/>
      <c r="H174" s="23">
        <f t="shared" si="35"/>
        <v>0</v>
      </c>
      <c r="I174" s="58">
        <v>50</v>
      </c>
      <c r="J174" s="59">
        <v>1309</v>
      </c>
      <c r="K174" s="60">
        <f t="shared" si="36"/>
        <v>0</v>
      </c>
    </row>
    <row r="175" spans="1:11" s="18" customFormat="1" ht="33.75">
      <c r="A175" s="51" t="s">
        <v>675</v>
      </c>
      <c r="B175" s="20" t="s">
        <v>642</v>
      </c>
      <c r="C175" s="21" t="s">
        <v>676</v>
      </c>
      <c r="D175" s="16" t="s">
        <v>677</v>
      </c>
      <c r="E175" s="16" t="s">
        <v>678</v>
      </c>
      <c r="F175" s="22"/>
      <c r="G175" s="23"/>
      <c r="H175" s="23">
        <f t="shared" si="35"/>
        <v>0</v>
      </c>
      <c r="I175" s="58">
        <v>35</v>
      </c>
      <c r="J175" s="59">
        <v>160</v>
      </c>
      <c r="K175" s="60">
        <f t="shared" si="36"/>
        <v>0</v>
      </c>
    </row>
    <row r="176" spans="1:11" s="18" customFormat="1" ht="22.5">
      <c r="A176" s="51" t="s">
        <v>679</v>
      </c>
      <c r="B176" s="20"/>
      <c r="C176" s="21" t="s">
        <v>680</v>
      </c>
      <c r="D176" s="16" t="s">
        <v>681</v>
      </c>
      <c r="E176" s="16" t="s">
        <v>682</v>
      </c>
      <c r="F176" s="22"/>
      <c r="G176" s="23"/>
      <c r="H176" s="23"/>
      <c r="I176" s="54"/>
      <c r="J176" s="59"/>
      <c r="K176" s="15" t="s">
        <v>14</v>
      </c>
    </row>
    <row r="177" spans="1:16209" s="18" customFormat="1" ht="45">
      <c r="A177" s="51" t="s">
        <v>683</v>
      </c>
      <c r="B177" s="20" t="s">
        <v>642</v>
      </c>
      <c r="C177" s="21" t="s">
        <v>684</v>
      </c>
      <c r="D177" s="16" t="s">
        <v>685</v>
      </c>
      <c r="E177" s="16" t="s">
        <v>686</v>
      </c>
      <c r="F177" s="22"/>
      <c r="G177" s="23"/>
      <c r="H177" s="23">
        <f>F177+G177</f>
        <v>0</v>
      </c>
      <c r="I177" s="58">
        <v>35</v>
      </c>
      <c r="J177" s="59">
        <v>1</v>
      </c>
      <c r="K177" s="60">
        <f>H177*J177</f>
        <v>0</v>
      </c>
    </row>
    <row r="178" spans="1:16209" s="18" customFormat="1" ht="33.75">
      <c r="A178" s="51" t="s">
        <v>687</v>
      </c>
      <c r="B178" s="20"/>
      <c r="C178" s="21" t="s">
        <v>688</v>
      </c>
      <c r="D178" s="16" t="s">
        <v>689</v>
      </c>
      <c r="E178" s="16" t="s">
        <v>690</v>
      </c>
      <c r="F178" s="22"/>
      <c r="G178" s="23"/>
      <c r="H178" s="23"/>
      <c r="I178" s="54"/>
      <c r="J178" s="59"/>
      <c r="K178" s="15" t="s">
        <v>14</v>
      </c>
    </row>
    <row r="179" spans="1:16209" s="18" customFormat="1" ht="22.5">
      <c r="A179" s="51" t="s">
        <v>691</v>
      </c>
      <c r="B179" s="20" t="s">
        <v>642</v>
      </c>
      <c r="C179" s="21" t="s">
        <v>692</v>
      </c>
      <c r="D179" s="21" t="s">
        <v>693</v>
      </c>
      <c r="E179" s="16" t="s">
        <v>694</v>
      </c>
      <c r="F179" s="22"/>
      <c r="G179" s="23"/>
      <c r="H179" s="23">
        <f>F179+G179</f>
        <v>0</v>
      </c>
      <c r="I179" s="58">
        <v>30</v>
      </c>
      <c r="J179" s="59">
        <v>1</v>
      </c>
      <c r="K179" s="60">
        <f>H179*J179</f>
        <v>0</v>
      </c>
    </row>
    <row r="180" spans="1:16209" s="18" customFormat="1" ht="135">
      <c r="A180" s="51" t="s">
        <v>695</v>
      </c>
      <c r="B180" s="20"/>
      <c r="C180" s="21" t="s">
        <v>696</v>
      </c>
      <c r="D180" s="16" t="s">
        <v>697</v>
      </c>
      <c r="E180" s="16" t="s">
        <v>698</v>
      </c>
      <c r="F180" s="22"/>
      <c r="G180" s="23"/>
      <c r="H180" s="23"/>
      <c r="I180" s="54"/>
      <c r="J180" s="59"/>
      <c r="K180" s="21"/>
    </row>
    <row r="181" spans="1:16209" s="18" customFormat="1" ht="22.5">
      <c r="A181" s="51">
        <v>9003050</v>
      </c>
      <c r="B181" s="20" t="s">
        <v>642</v>
      </c>
      <c r="C181" s="21" t="s">
        <v>699</v>
      </c>
      <c r="D181" s="21" t="s">
        <v>700</v>
      </c>
      <c r="E181" s="16" t="s">
        <v>701</v>
      </c>
      <c r="F181" s="22"/>
      <c r="G181" s="23"/>
      <c r="H181" s="23">
        <f t="shared" ref="H181:H182" si="37">F181+G181</f>
        <v>0</v>
      </c>
      <c r="I181" s="58">
        <v>15</v>
      </c>
      <c r="J181" s="59">
        <v>1</v>
      </c>
      <c r="K181" s="60">
        <f t="shared" ref="K181:K183" si="38">H181*J181</f>
        <v>0</v>
      </c>
    </row>
    <row r="182" spans="1:16209" s="18" customFormat="1" ht="22.5">
      <c r="A182" s="51">
        <v>9003100</v>
      </c>
      <c r="B182" s="20" t="s">
        <v>642</v>
      </c>
      <c r="C182" s="21" t="s">
        <v>702</v>
      </c>
      <c r="D182" s="21" t="s">
        <v>703</v>
      </c>
      <c r="E182" s="16" t="s">
        <v>704</v>
      </c>
      <c r="F182" s="22"/>
      <c r="G182" s="23"/>
      <c r="H182" s="23">
        <f t="shared" si="37"/>
        <v>0</v>
      </c>
      <c r="I182" s="58">
        <v>25</v>
      </c>
      <c r="J182" s="59">
        <v>1</v>
      </c>
      <c r="K182" s="60">
        <f t="shared" si="38"/>
        <v>0</v>
      </c>
    </row>
    <row r="183" spans="1:16209" s="18" customFormat="1" ht="45">
      <c r="A183" s="51">
        <v>9004050</v>
      </c>
      <c r="B183" s="20" t="s">
        <v>171</v>
      </c>
      <c r="C183" s="21" t="s">
        <v>68</v>
      </c>
      <c r="D183" s="16" t="s">
        <v>705</v>
      </c>
      <c r="E183" s="16" t="s">
        <v>706</v>
      </c>
      <c r="F183" s="14"/>
      <c r="G183" s="15"/>
      <c r="H183" s="23">
        <v>150</v>
      </c>
      <c r="I183" s="58">
        <v>150</v>
      </c>
      <c r="J183" s="59">
        <v>106</v>
      </c>
      <c r="K183" s="60">
        <f t="shared" si="38"/>
        <v>15900</v>
      </c>
    </row>
    <row r="184" spans="1:16209" s="18" customFormat="1" ht="45">
      <c r="A184" s="19" t="s">
        <v>707</v>
      </c>
      <c r="B184" s="20"/>
      <c r="C184" s="21" t="s">
        <v>708</v>
      </c>
      <c r="D184" s="16" t="s">
        <v>709</v>
      </c>
      <c r="E184" s="16" t="s">
        <v>710</v>
      </c>
      <c r="F184" s="75"/>
      <c r="G184" s="60"/>
      <c r="H184" s="23"/>
      <c r="I184" s="54"/>
      <c r="J184" s="59"/>
      <c r="K184" s="21"/>
    </row>
    <row r="185" spans="1:16209" s="18" customFormat="1" ht="33.75">
      <c r="A185" s="51">
        <v>9005050</v>
      </c>
      <c r="B185" s="63" t="s">
        <v>204</v>
      </c>
      <c r="C185" s="76" t="s">
        <v>711</v>
      </c>
      <c r="D185" s="77" t="s">
        <v>712</v>
      </c>
      <c r="E185" s="77" t="s">
        <v>713</v>
      </c>
      <c r="F185" s="75"/>
      <c r="G185" s="60"/>
      <c r="H185" s="23">
        <f t="shared" ref="H185" si="39">F185+G185</f>
        <v>0</v>
      </c>
      <c r="I185" s="58">
        <v>120</v>
      </c>
      <c r="J185" s="59">
        <v>1</v>
      </c>
      <c r="K185" s="60">
        <f t="shared" ref="K185" si="40">H185*J185</f>
        <v>0</v>
      </c>
    </row>
    <row r="186" spans="1:16209" s="52" customFormat="1" ht="326.25">
      <c r="A186" s="51" t="s">
        <v>714</v>
      </c>
      <c r="B186" s="20" t="s">
        <v>715</v>
      </c>
      <c r="C186" s="54" t="s">
        <v>716</v>
      </c>
      <c r="D186" s="78" t="s">
        <v>717</v>
      </c>
      <c r="E186" s="78" t="s">
        <v>718</v>
      </c>
      <c r="F186" s="79" t="s">
        <v>719</v>
      </c>
      <c r="G186" s="80"/>
      <c r="H186" s="24">
        <v>3107</v>
      </c>
      <c r="I186" s="58">
        <v>0</v>
      </c>
      <c r="J186" s="24">
        <v>1</v>
      </c>
      <c r="K186" s="60">
        <f>G186*H186*J186</f>
        <v>0</v>
      </c>
    </row>
    <row r="187" spans="1:16209" s="18" customFormat="1" ht="293.25">
      <c r="A187" s="51" t="s">
        <v>720</v>
      </c>
      <c r="B187" s="20" t="s">
        <v>715</v>
      </c>
      <c r="C187" s="54"/>
      <c r="D187" s="78" t="s">
        <v>721</v>
      </c>
      <c r="E187" s="78" t="s">
        <v>722</v>
      </c>
      <c r="F187" s="79" t="s">
        <v>723</v>
      </c>
      <c r="G187" s="80"/>
      <c r="H187" s="24">
        <v>3107</v>
      </c>
      <c r="I187" s="58">
        <v>0</v>
      </c>
      <c r="J187" s="24">
        <v>1</v>
      </c>
      <c r="K187" s="60">
        <f t="shared" ref="K187:K189" si="41">G187*H187*J187</f>
        <v>0</v>
      </c>
    </row>
    <row r="188" spans="1:16209" s="18" customFormat="1" ht="281.25">
      <c r="A188" s="51" t="s">
        <v>724</v>
      </c>
      <c r="B188" s="20" t="s">
        <v>715</v>
      </c>
      <c r="C188" s="54" t="s">
        <v>725</v>
      </c>
      <c r="D188" s="78" t="s">
        <v>726</v>
      </c>
      <c r="E188" s="78" t="s">
        <v>727</v>
      </c>
      <c r="F188" s="79" t="s">
        <v>728</v>
      </c>
      <c r="G188" s="80"/>
      <c r="H188" s="24">
        <v>3107</v>
      </c>
      <c r="I188" s="58">
        <v>0</v>
      </c>
      <c r="J188" s="24">
        <v>1</v>
      </c>
      <c r="K188" s="60">
        <f t="shared" si="41"/>
        <v>0</v>
      </c>
    </row>
    <row r="189" spans="1:16209" s="18" customFormat="1" ht="292.5">
      <c r="A189" s="51" t="s">
        <v>729</v>
      </c>
      <c r="B189" s="20" t="s">
        <v>715</v>
      </c>
      <c r="C189" s="21"/>
      <c r="D189" s="78" t="s">
        <v>730</v>
      </c>
      <c r="E189" s="78" t="s">
        <v>731</v>
      </c>
      <c r="F189" s="75" t="s">
        <v>732</v>
      </c>
      <c r="G189" s="81"/>
      <c r="H189" s="24">
        <v>3107</v>
      </c>
      <c r="I189" s="58">
        <v>0</v>
      </c>
      <c r="J189" s="24">
        <v>1</v>
      </c>
      <c r="K189" s="60">
        <f t="shared" si="41"/>
        <v>0</v>
      </c>
    </row>
    <row r="190" spans="1:16209" s="18" customFormat="1" ht="28.9" customHeight="1">
      <c r="A190" s="52"/>
      <c r="B190" s="82"/>
      <c r="C190" s="82"/>
      <c r="D190" s="52"/>
      <c r="E190" s="100" t="s">
        <v>742</v>
      </c>
      <c r="F190" s="100"/>
      <c r="G190" s="100"/>
      <c r="H190" s="100"/>
      <c r="I190" s="100"/>
      <c r="J190" s="101"/>
      <c r="K190" s="97">
        <f>SUM(K5:K189)</f>
        <v>15900</v>
      </c>
    </row>
    <row r="191" spans="1:16209" s="18" customFormat="1" ht="27.6" customHeight="1">
      <c r="A191" s="52"/>
      <c r="B191" s="82"/>
      <c r="C191" s="82"/>
      <c r="D191" s="52"/>
      <c r="E191" s="101" t="s">
        <v>733</v>
      </c>
      <c r="F191" s="101"/>
      <c r="G191" s="101"/>
      <c r="H191" s="101"/>
      <c r="I191" s="101"/>
      <c r="J191" s="101"/>
      <c r="K191" s="97">
        <f>K190</f>
        <v>15900</v>
      </c>
    </row>
    <row r="192" spans="1:16209" s="18" customFormat="1" ht="33.6" customHeight="1">
      <c r="A192" s="52"/>
      <c r="B192" s="82"/>
      <c r="C192" s="82"/>
      <c r="D192" s="52"/>
      <c r="E192" s="101" t="s">
        <v>734</v>
      </c>
      <c r="F192" s="101"/>
      <c r="G192" s="101"/>
      <c r="H192" s="101"/>
      <c r="I192" s="101"/>
      <c r="J192" s="101"/>
      <c r="K192" s="97">
        <f>K190</f>
        <v>15900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9.45" customHeight="1">
      <c r="A193" s="52"/>
      <c r="B193" s="82"/>
      <c r="C193" s="82"/>
      <c r="D193" s="52"/>
      <c r="E193" s="101" t="s">
        <v>743</v>
      </c>
      <c r="F193" s="101"/>
      <c r="G193" s="101"/>
      <c r="H193" s="101"/>
      <c r="I193" s="101"/>
      <c r="J193" s="101"/>
      <c r="K193" s="97">
        <f>K190+K191+K192</f>
        <v>47700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8" customHeight="1">
      <c r="A196" s="87"/>
      <c r="B196" s="82"/>
      <c r="C196" s="82"/>
      <c r="D196" s="98" t="s">
        <v>744</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735</v>
      </c>
      <c r="E197" s="88" t="s">
        <v>736</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737</v>
      </c>
      <c r="E199" s="88" t="s">
        <v>738</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739</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Калояново</vt:lpstr>
      <vt:lpstr>Калояново!Print_Area</vt:lpstr>
      <vt:lpstr>Калояново!Print_Titles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2018-12-17T07:37:02Z</cp:lastPrinted>
  <dcterms:created xsi:type="dcterms:W3CDTF">2018-11-08T08:02:55Z</dcterms:created>
  <dcterms:modified xsi:type="dcterms:W3CDTF">2018-12-17T07:52:05Z</dcterms:modified>
</cp:coreProperties>
</file>