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DOBROMIR ALEKSOV\ЗОП ПРОЦЕДУРИ 2019\316-ЕР-19-Сi-Д-З  Printeri\AKT DOK\Покана за участие\"/>
    </mc:Choice>
  </mc:AlternateContent>
  <bookViews>
    <workbookView xWindow="0" yWindow="0" windowWidth="10785" windowHeight="11460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Sheet1!$A:$P</definedName>
  </definedNames>
  <calcPr calcId="162913"/>
</workbook>
</file>

<file path=xl/calcChain.xml><?xml version="1.0" encoding="utf-8"?>
<calcChain xmlns="http://schemas.openxmlformats.org/spreadsheetml/2006/main">
  <c r="M13" i="1" l="1"/>
  <c r="N13" i="1"/>
  <c r="O12" i="1"/>
  <c r="O11" i="1"/>
  <c r="O10" i="1"/>
  <c r="P9" i="1"/>
  <c r="L9" i="1"/>
  <c r="J9" i="1"/>
  <c r="H9" i="1"/>
  <c r="F9" i="1"/>
  <c r="P7" i="1"/>
  <c r="L7" i="1"/>
  <c r="J7" i="1"/>
  <c r="H7" i="1"/>
  <c r="F7" i="1"/>
  <c r="P11" i="1" l="1"/>
  <c r="L11" i="1"/>
  <c r="J11" i="1"/>
  <c r="H11" i="1"/>
  <c r="F11" i="1"/>
  <c r="P6" i="1" l="1"/>
  <c r="P8" i="1"/>
  <c r="P10" i="1"/>
  <c r="P12" i="1"/>
  <c r="P5" i="1"/>
  <c r="L6" i="1"/>
  <c r="L8" i="1"/>
  <c r="L10" i="1"/>
  <c r="L12" i="1"/>
  <c r="L5" i="1"/>
  <c r="J6" i="1"/>
  <c r="J8" i="1"/>
  <c r="J10" i="1"/>
  <c r="J12" i="1"/>
  <c r="J5" i="1"/>
  <c r="J13" i="1" s="1"/>
  <c r="H6" i="1"/>
  <c r="H8" i="1"/>
  <c r="H10" i="1"/>
  <c r="H12" i="1"/>
  <c r="H5" i="1"/>
  <c r="F6" i="1"/>
  <c r="F8" i="1"/>
  <c r="F10" i="1"/>
  <c r="F12" i="1"/>
  <c r="F5" i="1"/>
  <c r="L13" i="1" l="1"/>
  <c r="F13" i="1"/>
  <c r="P13" i="1"/>
  <c r="H13" i="1"/>
</calcChain>
</file>

<file path=xl/sharedStrings.xml><?xml version="1.0" encoding="utf-8"?>
<sst xmlns="http://schemas.openxmlformats.org/spreadsheetml/2006/main" count="45" uniqueCount="30">
  <si>
    <t>№</t>
  </si>
  <si>
    <t>НАИМЕНОВАНИЕ</t>
  </si>
  <si>
    <t>Мярка</t>
  </si>
  <si>
    <t>Стойност в лева, без вкл. ДДС</t>
  </si>
  <si>
    <t>Прогнозно количество</t>
  </si>
  <si>
    <t>ЕВН България Електроснабдяване ЕАД</t>
  </si>
  <si>
    <t>Електроразпределение ЮГ ЕАД</t>
  </si>
  <si>
    <t>ЕВН България Топлофикация ЕАД</t>
  </si>
  <si>
    <t>ЕВН Център за услуги ЕООД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</si>
  <si>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  
</t>
  </si>
  <si>
    <t>Ценово предложение  на участник .................................................................................................................................</t>
  </si>
  <si>
    <t>За всички дружества</t>
  </si>
  <si>
    <t>бр.</t>
  </si>
  <si>
    <t>Единична цена в лева, без вкл. ДДС</t>
  </si>
  <si>
    <t>Обща цена в лева, без включен ДДС</t>
  </si>
  <si>
    <t>С участника, предложил най-ниска цена, ще бъдат сключени договори с необвързваща стойност за отделните дружества, като възлагането на отделни заявки по тях ще се осъществява на база и към момента на възникване на реални нужди при съответния Възложител.</t>
  </si>
  <si>
    <t>Устройство - Мултифункционално, пълноцветно печатащо устройство формат А3</t>
  </si>
  <si>
    <t>Сканирано копие А4</t>
  </si>
  <si>
    <t>Отпечатано цветно копие А4</t>
  </si>
  <si>
    <t>Отпечатано черно бяло копие А4</t>
  </si>
  <si>
    <t>Сървърен лиценз за софтуерно решение за сигурен печат, прилежащ към мултифункционално, пълноцветно печатащо устройство формат А3</t>
  </si>
  <si>
    <t>Клиентски лиценз за софтуерно решение за сигурен печат, прилежащ към мултифункционално, пълноцветно печатащо устройство формат А3</t>
  </si>
  <si>
    <r>
      <t xml:space="preserve">С представянето на нашата оферта заявяваме желанието си да участваме в обявената от Възложителя обществена поръчка с начин на възлагане договаряне с предварителна покана за участие по реда на ЗОП, </t>
    </r>
    <r>
      <rPr>
        <sz val="10"/>
        <rFont val="Frutiger Next for EVN Light"/>
        <family val="2"/>
      </rPr>
      <t>№ 316-EР-19-Ci-Д-З и с предмет: „Доставка, монтаж и инсталация на мултифункционално, пълноцветно печатащо устройство формат А3, софтуерно решение за сигурен печат и прилежаща поддръжка“.</t>
    </r>
    <r>
      <rPr>
        <sz val="10"/>
        <color theme="1"/>
        <rFont val="Frutiger Next for EVN Light"/>
        <family val="2"/>
      </rPr>
      <t xml:space="preserve">
</t>
    </r>
  </si>
  <si>
    <r>
      <t>Едногодишна</t>
    </r>
    <r>
      <rPr>
        <sz val="10"/>
        <color theme="1"/>
        <rFont val="Frutiger Next for EVN Light"/>
        <family val="2"/>
      </rPr>
      <t xml:space="preserve"> поддръжка за клиентски лиценз на софтуерно решение за сигурен печат, прилежащ към мултифункционално, пълноцветно печатащо устройство формат А3</t>
    </r>
  </si>
  <si>
    <r>
      <t>Едногодишна</t>
    </r>
    <r>
      <rPr>
        <sz val="10"/>
        <color theme="1"/>
        <rFont val="Frutiger Next for EVN Light"/>
        <family val="2"/>
      </rPr>
      <t xml:space="preserve"> поддръжка за сървърен лиценз на софтуерно решение за сигурен печат, прилежащ към мултифункционално, пълноцветно печатащо устройство формат А3</t>
    </r>
  </si>
  <si>
    <t xml:space="preserve">Всички допълнителни разходи за лицензи, такси, за обучението, свързано с администриране на решението за сигурен печат, транспортно-командировъчни, нощувки, дневни и други разходи, необходими за изпълнението на поръчката следва да са включени в единичните цени по-горе. </t>
  </si>
  <si>
    <t>В края на всеки месец от договора - отчетен период, Изпълнителят предоставя информация за броя отпечатани и сканирани копия за всяко устройство поотделно, която да послужи като основа за фактуриране, съгласно условията на техническата спецификация, приложение - ТR_2 - 7. Отчетност - Фактурирането на поддръжката за всички устройства следва да е на една фактура, издадена в края на всеки месец.</t>
  </si>
  <si>
    <t>С участника, предложил най-ниска обща цена за всички дружества, ще бъдат сключени договори с необвързваща стойност за всяко едно от 4-те дружество, като стойността на всеки договор ще бъде равна на предложената обща цена за съответното дружество от ред 9-ти на таблицата от ценовото предложение.</t>
  </si>
  <si>
    <t>Дата: ....................................                                                                                                                                                                                               Участник: .......................................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</si>
  <si>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цена, в лева, без включен ДДС, общо за всички дружества“. При аритметични несъответствия в ценовото предложение за достоверни се приемат съответните единични цени, като на тяхна база се формират коректните общи цени и съответно общата цена за всички дружества.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</si>
</sst>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10"/>
      <name val="Frutiger Next for EVN Light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3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vertical="top" wrapText="1"/>
    </xf>
    <xf numFmtId="0" fontId="3" fillId="0" borderId="4" xfId="0" applyFont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top" wrapText="1"/>
    </xf>
    <xf numFmtId="0" fontId="3" fillId="0" borderId="4" xfId="0" quotePrefix="1" applyFont="1" applyBorder="1" applyAlignment="1" applyProtection="1">
      <alignment vertical="top" wrapText="1"/>
    </xf>
    <xf numFmtId="3" fontId="3" fillId="0" borderId="3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top" wrapText="1"/>
    </xf>
    <xf numFmtId="0" fontId="2" fillId="0" borderId="7" xfId="0" applyFont="1" applyBorder="1" applyAlignment="1" applyProtection="1">
      <alignment horizontal="center" vertical="center" wrapText="1"/>
    </xf>
    <xf numFmtId="3" fontId="2" fillId="0" borderId="6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center"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2" fontId="0" fillId="0" borderId="0" xfId="0" applyNumberFormat="1" applyBorder="1" applyAlignment="1" applyProtection="1">
      <alignment horizontal="left" vertical="top" wrapText="1"/>
    </xf>
    <xf numFmtId="3" fontId="2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left" vertical="top" wrapText="1"/>
    </xf>
    <xf numFmtId="2" fontId="3" fillId="0" borderId="0" xfId="0" applyNumberFormat="1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left" wrapText="1"/>
    </xf>
    <xf numFmtId="0" fontId="3" fillId="0" borderId="1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3" fillId="0" borderId="14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topLeftCell="A10" zoomScale="115" zoomScaleNormal="115" workbookViewId="0">
      <selection activeCell="A17" sqref="A17:P17"/>
    </sheetView>
  </sheetViews>
  <sheetFormatPr defaultRowHeight="12.75" x14ac:dyDescent="0.2"/>
  <cols>
    <col min="1" max="1" width="3" style="13" customWidth="1"/>
    <col min="2" max="2" width="47.85546875" style="13" customWidth="1"/>
    <col min="3" max="3" width="6" style="13" customWidth="1"/>
    <col min="4" max="4" width="7.42578125" style="13" customWidth="1"/>
    <col min="5" max="5" width="13.42578125" style="13" customWidth="1"/>
    <col min="6" max="6" width="10.28515625" style="13" customWidth="1"/>
    <col min="7" max="7" width="11.140625" style="13" customWidth="1"/>
    <col min="8" max="8" width="9" style="13" customWidth="1"/>
    <col min="9" max="9" width="9.7109375" style="13" customWidth="1"/>
    <col min="10" max="10" width="9" style="13" customWidth="1"/>
    <col min="11" max="11" width="10.140625" style="13" bestFit="1" customWidth="1"/>
    <col min="12" max="12" width="9" style="13" customWidth="1"/>
    <col min="13" max="13" width="0.140625" style="13" hidden="1" customWidth="1"/>
    <col min="14" max="14" width="11.140625" style="13" hidden="1" customWidth="1"/>
    <col min="15" max="15" width="13.85546875" style="13" customWidth="1"/>
    <col min="16" max="16" width="11.140625" style="13" customWidth="1"/>
    <col min="17" max="16384" width="9.140625" style="13"/>
  </cols>
  <sheetData>
    <row r="1" spans="1:16" ht="18.75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9.5" customHeight="1" thickBot="1" x14ac:dyDescent="0.25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s="15" customFormat="1" ht="28.5" customHeight="1" x14ac:dyDescent="0.25">
      <c r="A3" s="30" t="s">
        <v>0</v>
      </c>
      <c r="B3" s="32" t="s">
        <v>1</v>
      </c>
      <c r="C3" s="32" t="s">
        <v>2</v>
      </c>
      <c r="D3" s="34" t="s">
        <v>13</v>
      </c>
      <c r="E3" s="39" t="s">
        <v>6</v>
      </c>
      <c r="F3" s="40"/>
      <c r="G3" s="39" t="s">
        <v>5</v>
      </c>
      <c r="H3" s="40"/>
      <c r="I3" s="39" t="s">
        <v>7</v>
      </c>
      <c r="J3" s="40"/>
      <c r="K3" s="39" t="s">
        <v>8</v>
      </c>
      <c r="L3" s="40"/>
      <c r="M3" s="14"/>
      <c r="N3" s="14"/>
      <c r="O3" s="36" t="s">
        <v>11</v>
      </c>
      <c r="P3" s="37"/>
    </row>
    <row r="4" spans="1:16" s="15" customFormat="1" ht="57" customHeight="1" x14ac:dyDescent="0.25">
      <c r="A4" s="31"/>
      <c r="B4" s="33"/>
      <c r="C4" s="33"/>
      <c r="D4" s="35"/>
      <c r="E4" s="1" t="s">
        <v>4</v>
      </c>
      <c r="F4" s="2" t="s">
        <v>3</v>
      </c>
      <c r="G4" s="1" t="s">
        <v>4</v>
      </c>
      <c r="H4" s="2" t="s">
        <v>3</v>
      </c>
      <c r="I4" s="1" t="s">
        <v>4</v>
      </c>
      <c r="J4" s="2" t="s">
        <v>3</v>
      </c>
      <c r="K4" s="1" t="s">
        <v>4</v>
      </c>
      <c r="L4" s="2" t="s">
        <v>3</v>
      </c>
      <c r="M4" s="14"/>
      <c r="N4" s="14"/>
      <c r="O4" s="1" t="s">
        <v>4</v>
      </c>
      <c r="P4" s="2" t="s">
        <v>3</v>
      </c>
    </row>
    <row r="5" spans="1:16" s="18" customFormat="1" ht="39" customHeight="1" x14ac:dyDescent="0.2">
      <c r="A5" s="3">
        <v>1</v>
      </c>
      <c r="B5" s="16" t="s">
        <v>16</v>
      </c>
      <c r="C5" s="4" t="s">
        <v>12</v>
      </c>
      <c r="D5" s="5">
        <v>0</v>
      </c>
      <c r="E5" s="6">
        <v>118</v>
      </c>
      <c r="F5" s="5">
        <f t="shared" ref="F5:F12" si="0">D5*E5</f>
        <v>0</v>
      </c>
      <c r="G5" s="6">
        <v>38</v>
      </c>
      <c r="H5" s="5">
        <f t="shared" ref="H5:H12" si="1">D5*G5</f>
        <v>0</v>
      </c>
      <c r="I5" s="6">
        <v>13</v>
      </c>
      <c r="J5" s="5">
        <f t="shared" ref="J5:J12" si="2">D5*I5</f>
        <v>0</v>
      </c>
      <c r="K5" s="6">
        <v>14</v>
      </c>
      <c r="L5" s="5">
        <f t="shared" ref="L5:L12" si="3">D5*K5</f>
        <v>0</v>
      </c>
      <c r="M5" s="17"/>
      <c r="N5" s="17"/>
      <c r="O5" s="6">
        <v>183</v>
      </c>
      <c r="P5" s="5">
        <f t="shared" ref="P5:P12" si="4">D5*O5</f>
        <v>0</v>
      </c>
    </row>
    <row r="6" spans="1:16" s="18" customFormat="1" ht="39" customHeight="1" x14ac:dyDescent="0.2">
      <c r="A6" s="3">
        <v>2</v>
      </c>
      <c r="B6" s="7" t="s">
        <v>20</v>
      </c>
      <c r="C6" s="4" t="s">
        <v>12</v>
      </c>
      <c r="D6" s="5">
        <v>0</v>
      </c>
      <c r="E6" s="6">
        <v>118</v>
      </c>
      <c r="F6" s="5">
        <f t="shared" si="0"/>
        <v>0</v>
      </c>
      <c r="G6" s="6">
        <v>38</v>
      </c>
      <c r="H6" s="5">
        <f t="shared" si="1"/>
        <v>0</v>
      </c>
      <c r="I6" s="6">
        <v>13</v>
      </c>
      <c r="J6" s="5">
        <f t="shared" si="2"/>
        <v>0</v>
      </c>
      <c r="K6" s="6">
        <v>14</v>
      </c>
      <c r="L6" s="5">
        <f t="shared" si="3"/>
        <v>0</v>
      </c>
      <c r="M6" s="17"/>
      <c r="N6" s="17"/>
      <c r="O6" s="6">
        <v>183</v>
      </c>
      <c r="P6" s="5">
        <f t="shared" si="4"/>
        <v>0</v>
      </c>
    </row>
    <row r="7" spans="1:16" s="18" customFormat="1" ht="39" customHeight="1" x14ac:dyDescent="0.2">
      <c r="A7" s="3">
        <v>3</v>
      </c>
      <c r="B7" s="7" t="s">
        <v>21</v>
      </c>
      <c r="C7" s="4" t="s">
        <v>12</v>
      </c>
      <c r="D7" s="5">
        <v>0</v>
      </c>
      <c r="E7" s="6">
        <v>118</v>
      </c>
      <c r="F7" s="5">
        <f t="shared" ref="F7" si="5">D7*E7</f>
        <v>0</v>
      </c>
      <c r="G7" s="6">
        <v>38</v>
      </c>
      <c r="H7" s="5">
        <f t="shared" ref="H7" si="6">D7*G7</f>
        <v>0</v>
      </c>
      <c r="I7" s="6">
        <v>13</v>
      </c>
      <c r="J7" s="5">
        <f t="shared" ref="J7" si="7">D7*I7</f>
        <v>0</v>
      </c>
      <c r="K7" s="6">
        <v>14</v>
      </c>
      <c r="L7" s="5">
        <f t="shared" ref="L7" si="8">D7*K7</f>
        <v>0</v>
      </c>
      <c r="M7" s="17"/>
      <c r="N7" s="17"/>
      <c r="O7" s="6">
        <v>183</v>
      </c>
      <c r="P7" s="5">
        <f t="shared" ref="P7" si="9">D7*O7</f>
        <v>0</v>
      </c>
    </row>
    <row r="8" spans="1:16" s="18" customFormat="1" ht="55.5" customHeight="1" x14ac:dyDescent="0.2">
      <c r="A8" s="3">
        <v>4</v>
      </c>
      <c r="B8" s="7" t="s">
        <v>24</v>
      </c>
      <c r="C8" s="4" t="s">
        <v>12</v>
      </c>
      <c r="D8" s="5">
        <v>0</v>
      </c>
      <c r="E8" s="6">
        <v>118</v>
      </c>
      <c r="F8" s="5">
        <f t="shared" si="0"/>
        <v>0</v>
      </c>
      <c r="G8" s="6">
        <v>38</v>
      </c>
      <c r="H8" s="5">
        <f t="shared" si="1"/>
        <v>0</v>
      </c>
      <c r="I8" s="6">
        <v>13</v>
      </c>
      <c r="J8" s="5">
        <f t="shared" si="2"/>
        <v>0</v>
      </c>
      <c r="K8" s="6">
        <v>14</v>
      </c>
      <c r="L8" s="5">
        <f t="shared" si="3"/>
        <v>0</v>
      </c>
      <c r="M8" s="17"/>
      <c r="N8" s="17"/>
      <c r="O8" s="6">
        <v>183</v>
      </c>
      <c r="P8" s="5">
        <f t="shared" si="4"/>
        <v>0</v>
      </c>
    </row>
    <row r="9" spans="1:16" s="18" customFormat="1" ht="53.25" customHeight="1" x14ac:dyDescent="0.2">
      <c r="A9" s="3">
        <v>5</v>
      </c>
      <c r="B9" s="7" t="s">
        <v>23</v>
      </c>
      <c r="C9" s="4" t="s">
        <v>12</v>
      </c>
      <c r="D9" s="5">
        <v>0</v>
      </c>
      <c r="E9" s="6">
        <v>118</v>
      </c>
      <c r="F9" s="5">
        <f t="shared" ref="F9" si="10">D9*E9</f>
        <v>0</v>
      </c>
      <c r="G9" s="6">
        <v>38</v>
      </c>
      <c r="H9" s="5">
        <f t="shared" ref="H9" si="11">D9*G9</f>
        <v>0</v>
      </c>
      <c r="I9" s="6">
        <v>13</v>
      </c>
      <c r="J9" s="5">
        <f t="shared" ref="J9" si="12">D9*I9</f>
        <v>0</v>
      </c>
      <c r="K9" s="6">
        <v>14</v>
      </c>
      <c r="L9" s="5">
        <f t="shared" ref="L9" si="13">D9*K9</f>
        <v>0</v>
      </c>
      <c r="M9" s="17"/>
      <c r="N9" s="17"/>
      <c r="O9" s="6">
        <v>183</v>
      </c>
      <c r="P9" s="5">
        <f t="shared" ref="P9" si="14">D9*O9</f>
        <v>0</v>
      </c>
    </row>
    <row r="10" spans="1:16" s="18" customFormat="1" ht="32.25" customHeight="1" x14ac:dyDescent="0.2">
      <c r="A10" s="3">
        <v>6</v>
      </c>
      <c r="B10" s="8" t="s">
        <v>19</v>
      </c>
      <c r="C10" s="4" t="s">
        <v>12</v>
      </c>
      <c r="D10" s="5">
        <v>0</v>
      </c>
      <c r="E10" s="9">
        <v>28320000</v>
      </c>
      <c r="F10" s="5">
        <f t="shared" si="0"/>
        <v>0</v>
      </c>
      <c r="G10" s="9">
        <v>9120000</v>
      </c>
      <c r="H10" s="5">
        <f t="shared" si="1"/>
        <v>0</v>
      </c>
      <c r="I10" s="9">
        <v>3120000</v>
      </c>
      <c r="J10" s="5">
        <f t="shared" si="2"/>
        <v>0</v>
      </c>
      <c r="K10" s="9">
        <v>3360000</v>
      </c>
      <c r="L10" s="5">
        <f t="shared" si="3"/>
        <v>0</v>
      </c>
      <c r="M10" s="17"/>
      <c r="N10" s="17"/>
      <c r="O10" s="9">
        <f>SUM(E10,G10,I10,K10)</f>
        <v>43920000</v>
      </c>
      <c r="P10" s="5">
        <f t="shared" si="4"/>
        <v>0</v>
      </c>
    </row>
    <row r="11" spans="1:16" s="18" customFormat="1" ht="29.25" customHeight="1" x14ac:dyDescent="0.2">
      <c r="A11" s="3">
        <v>7</v>
      </c>
      <c r="B11" s="8" t="s">
        <v>18</v>
      </c>
      <c r="C11" s="4" t="s">
        <v>12</v>
      </c>
      <c r="D11" s="5">
        <v>0</v>
      </c>
      <c r="E11" s="9">
        <v>11328000</v>
      </c>
      <c r="F11" s="5">
        <f t="shared" si="0"/>
        <v>0</v>
      </c>
      <c r="G11" s="9">
        <v>3648000</v>
      </c>
      <c r="H11" s="5">
        <f t="shared" si="1"/>
        <v>0</v>
      </c>
      <c r="I11" s="9">
        <v>1248000</v>
      </c>
      <c r="J11" s="5">
        <f t="shared" si="2"/>
        <v>0</v>
      </c>
      <c r="K11" s="9">
        <v>1344000</v>
      </c>
      <c r="L11" s="5">
        <f t="shared" si="3"/>
        <v>0</v>
      </c>
      <c r="M11" s="17"/>
      <c r="N11" s="17"/>
      <c r="O11" s="9">
        <f>SUM(E11,G11,I11,K11)</f>
        <v>17568000</v>
      </c>
      <c r="P11" s="5">
        <f t="shared" si="4"/>
        <v>0</v>
      </c>
    </row>
    <row r="12" spans="1:16" s="18" customFormat="1" ht="28.5" customHeight="1" x14ac:dyDescent="0.2">
      <c r="A12" s="3">
        <v>8</v>
      </c>
      <c r="B12" s="7" t="s">
        <v>17</v>
      </c>
      <c r="C12" s="4" t="s">
        <v>12</v>
      </c>
      <c r="D12" s="5">
        <v>0</v>
      </c>
      <c r="E12" s="9">
        <v>35400000</v>
      </c>
      <c r="F12" s="5">
        <f t="shared" si="0"/>
        <v>0</v>
      </c>
      <c r="G12" s="9">
        <v>11400000</v>
      </c>
      <c r="H12" s="5">
        <f t="shared" si="1"/>
        <v>0</v>
      </c>
      <c r="I12" s="9">
        <v>3900000</v>
      </c>
      <c r="J12" s="5">
        <f t="shared" si="2"/>
        <v>0</v>
      </c>
      <c r="K12" s="9">
        <v>4200000</v>
      </c>
      <c r="L12" s="5">
        <f t="shared" si="3"/>
        <v>0</v>
      </c>
      <c r="M12" s="17"/>
      <c r="N12" s="17"/>
      <c r="O12" s="9">
        <f>SUM(E12,G12,I12,K12)</f>
        <v>54900000</v>
      </c>
      <c r="P12" s="5">
        <f t="shared" si="4"/>
        <v>0</v>
      </c>
    </row>
    <row r="13" spans="1:16" s="19" customFormat="1" ht="31.5" customHeight="1" thickBot="1" x14ac:dyDescent="0.25">
      <c r="A13" s="3">
        <v>9</v>
      </c>
      <c r="B13" s="10" t="s">
        <v>14</v>
      </c>
      <c r="C13" s="11"/>
      <c r="D13" s="21"/>
      <c r="E13" s="12"/>
      <c r="F13" s="21">
        <f>SUM(F5,F6,F7,F8,F9,F10,F11,F12)</f>
        <v>0</v>
      </c>
      <c r="G13" s="12"/>
      <c r="H13" s="21">
        <f>SUM(H5,H6,H7,H8,H9,H10,H11,H12)</f>
        <v>0</v>
      </c>
      <c r="I13" s="12"/>
      <c r="J13" s="21">
        <f>SUM(J5,J6,J7,J8,J9,J10,J11,J12)</f>
        <v>0</v>
      </c>
      <c r="K13" s="12"/>
      <c r="L13" s="21">
        <f>SUM(L5,L6,L7,L8,L9,L10,L11,L12)</f>
        <v>0</v>
      </c>
      <c r="M13" s="12">
        <f t="shared" ref="M13:N13" si="15">SUM(M10,M11,M12)</f>
        <v>0</v>
      </c>
      <c r="N13" s="12">
        <f t="shared" si="15"/>
        <v>0</v>
      </c>
      <c r="O13" s="12"/>
      <c r="P13" s="21">
        <f>SUM(P5,P6,P7,P8,P9,P10,P11,P12)</f>
        <v>0</v>
      </c>
    </row>
    <row r="14" spans="1:16" s="19" customFormat="1" ht="31.5" customHeight="1" x14ac:dyDescent="0.2">
      <c r="A14" s="22"/>
      <c r="B14" s="23"/>
      <c r="C14" s="24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6"/>
      <c r="O14" s="26"/>
      <c r="P14" s="25"/>
    </row>
    <row r="15" spans="1:16" s="18" customFormat="1" ht="41.25" customHeight="1" x14ac:dyDescent="0.2">
      <c r="A15" s="27" t="s">
        <v>25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s="18" customFormat="1" ht="42.75" customHeight="1" x14ac:dyDescent="0.2">
      <c r="A16" s="27" t="s">
        <v>26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s="18" customFormat="1" ht="42.75" customHeight="1" x14ac:dyDescent="0.2">
      <c r="A17" s="27" t="s">
        <v>29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s="18" customFormat="1" ht="24" customHeight="1" x14ac:dyDescent="0.2">
      <c r="A18" s="27" t="s">
        <v>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s="18" customFormat="1" ht="32.25" customHeight="1" x14ac:dyDescent="0.2">
      <c r="A19" s="27" t="s">
        <v>15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s="18" customFormat="1" ht="35.25" customHeight="1" x14ac:dyDescent="0.2">
      <c r="A20" s="27" t="s">
        <v>27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ht="39" customHeight="1" x14ac:dyDescent="0.25">
      <c r="A21" s="28" t="s">
        <v>28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s="18" customFormat="1" ht="39" customHeight="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3"/>
      <c r="N22" s="13"/>
      <c r="O22" s="20"/>
      <c r="P22" s="20"/>
    </row>
  </sheetData>
  <sheetProtection algorithmName="SHA-512" hashValue="SXlh3ANJq0zD2aR330micXddS5VVql30P7dl5i7eCoKNLwXRFWlcraEi7yuo9GkPzojVDCDaq8a6+b1JPMZ4jQ==" saltValue="nb1pDoQKUy78p1dUXc8w4w==" spinCount="100000" sheet="1" formatCells="0" formatColumns="0" formatRows="0" insertColumns="0" insertRows="0" insertHyperlinks="0" deleteColumns="0" deleteRows="0" sort="0" autoFilter="0" pivotTables="0"/>
  <mergeCells count="18">
    <mergeCell ref="A15:P15"/>
    <mergeCell ref="A1:P1"/>
    <mergeCell ref="A3:A4"/>
    <mergeCell ref="B3:B4"/>
    <mergeCell ref="C3:C4"/>
    <mergeCell ref="D3:D4"/>
    <mergeCell ref="O3:P3"/>
    <mergeCell ref="A2:P2"/>
    <mergeCell ref="E3:F3"/>
    <mergeCell ref="G3:H3"/>
    <mergeCell ref="K3:L3"/>
    <mergeCell ref="I3:J3"/>
    <mergeCell ref="A16:P16"/>
    <mergeCell ref="A17:P17"/>
    <mergeCell ref="A18:P18"/>
    <mergeCell ref="A19:P19"/>
    <mergeCell ref="A21:P21"/>
    <mergeCell ref="A20:P20"/>
  </mergeCells>
  <pageMargins left="0.21" right="0.21" top="0.75" bottom="0.75" header="0.3" footer="0.3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Sheet1!Print_Area</vt:lpstr>
    </vt:vector>
  </TitlesOfParts>
  <Company>EVN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Karadzhova Teodora</dc:creator>
  <cp:lastModifiedBy>Aleksov Dobromir</cp:lastModifiedBy>
  <cp:lastPrinted>2020-02-04T14:06:11Z</cp:lastPrinted>
  <dcterms:created xsi:type="dcterms:W3CDTF">2018-05-10T11:57:15Z</dcterms:created>
  <dcterms:modified xsi:type="dcterms:W3CDTF">2020-02-04T14:23:03Z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