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<sst xmlns="http://schemas.openxmlformats.org/spreadsheetml/2006/main" count="948" uniqueCount="746">
  <si>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</si>
  <si>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</si>
  <si>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</si>
  <si>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</si>
  <si>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</si>
  <si>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</si>
  <si>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</si>
  <si>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</si>
  <si>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</si>
  <si>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</si>
  <si>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</si>
  <si>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</si>
  <si>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</si>
  <si>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</si>
  <si>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</si>
  <si>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</si>
  <si>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</si>
  <si>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</si>
  <si>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</si>
  <si>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</si>
  <si>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</si>
  <si>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</si>
  <si>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</si>
  <si>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</si>
  <si>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</si>
  <si>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</si>
  <si>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</si>
  <si>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</si>
  <si>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</si>
  <si>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</si>
  <si>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</si>
  <si>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</si>
  <si>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</si>
  <si>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</si>
  <si>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</si>
  <si>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</si>
  <si>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</si>
  <si>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</si>
  <si>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</si>
  <si>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</si>
  <si>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</si>
  <si>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</si>
  <si>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</si>
  <si>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</si>
  <si>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</si>
  <si>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</si>
  <si>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</si>
  <si>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</si>
  <si>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</si>
  <si>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</si>
  <si>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</si>
  <si>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</si>
  <si>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</si>
  <si>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</si>
  <si>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</si>
  <si>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</si>
  <si>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</si>
  <si>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</si>
  <si>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</si>
  <si>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</si>
  <si>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</si>
  <si>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</si>
  <si>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</si>
  <si>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</si>
  <si>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</si>
  <si>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</si>
  <si>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</si>
  <si>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</si>
  <si>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</si>
  <si>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</si>
  <si>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</si>
  <si>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</si>
  <si>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</si>
  <si>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</si>
  <si>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</si>
  <si>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</si>
  <si>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</si>
  <si>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</si>
  <si>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</si>
  <si>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</si>
  <si>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</si>
  <si>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</si>
  <si>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</si>
  <si>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</si>
  <si>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</si>
  <si>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</si>
  <si>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</si>
  <si>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</si>
  <si>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</si>
  <si>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</si>
  <si>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</si>
  <si>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</si>
  <si>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</si>
  <si>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</si>
  <si>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</si>
  <si>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</si>
  <si>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</si>
  <si>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</si>
  <si>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</si>
  <si>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</si>
  <si>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</si>
  <si>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</si>
  <si>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</si>
  <si>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</si>
  <si>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</si>
  <si>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</si>
  <si>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</si>
  <si>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</si>
  <si>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</si>
  <si>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</si>
  <si>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</si>
  <si>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</si>
  <si>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</si>
  <si>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</si>
  <si>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</si>
  <si>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</si>
  <si>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</si>
  <si>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</si>
  <si>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</si>
  <si>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</si>
  <si>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</si>
  <si>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</si>
  <si>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</si>
  <si>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</si>
  <si>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</si>
  <si>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</si>
  <si>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</si>
  <si>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</si>
  <si>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</si>
  <si>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</si>
  <si>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</si>
  <si>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</si>
  <si>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</si>
  <si>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</si>
  <si>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</si>
  <si>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</si>
  <si>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</si>
  <si>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</si>
  <si>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</si>
  <si>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</si>
  <si>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</si>
  <si>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</si>
  <si>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</si>
  <si>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</si>
  <si>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</si>
  <si>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</si>
  <si>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</si>
  <si>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</si>
  <si>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</si>
  <si>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</si>
  <si>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</si>
  <si>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</si>
  <si>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</si>
  <si>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</si>
  <si>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</si>
  <si>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</si>
  <si>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</si>
  <si>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</si>
  <si>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</si>
  <si>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</si>
  <si>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</si>
  <si>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</si>
  <si>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</si>
  <si>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</si>
  <si>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</si>
  <si>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</si>
  <si>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</si>
  <si>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</si>
  <si>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</si>
  <si>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</si>
  <si>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</si>
  <si>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</si>
  <si>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</si>
  <si>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</si>
  <si>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</si>
  <si>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</si>
  <si>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</si>
  <si>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</si>
  <si>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</si>
  <si>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</si>
  <si>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</si>
  <si>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</si>
  <si>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</si>
  <si>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</si>
  <si>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</si>
  <si>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</si>
  <si>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</si>
  <si>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</si>
  <si>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</si>
  <si>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</si>
  <si>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</si>
  <si>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</si>
  <si>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</si>
  <si>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</si>
  <si>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</si>
  <si>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</si>
  <si>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</si>
  <si>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</si>
  <si>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</si>
  <si>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</si>
  <si>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</si>
  <si>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</si>
  <si>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</si>
  <si>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</si>
  <si>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</si>
  <si>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</si>
  <si>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</si>
  <si>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</si>
  <si>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</si>
  <si>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</si>
  <si>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</si>
  <si>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</si>
  <si>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</si>
  <si>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</si>
  <si>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</si>
  <si>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</si>
  <si>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</si>
  <si>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</si>
  <si>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</si>
  <si>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</si>
  <si>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</si>
  <si>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</si>
  <si>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</si>
  <si>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</si>
  <si>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</si>
  <si>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</si>
  <si>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</si>
  <si>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</si>
  <si>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</si>
  <si>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</si>
  <si>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</si>
  <si>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</si>
  <si>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</si>
  <si>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</si>
  <si>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</si>
  <si>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</si>
  <si>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</si>
  <si>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</si>
  <si>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</si>
  <si>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</si>
  <si>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</si>
  <si>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</si>
  <si>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</si>
  <si>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</si>
  <si>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</si>
  <si>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</si>
  <si>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</si>
  <si>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</si>
  <si>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</si>
  <si>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</si>
  <si>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</si>
  <si>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</si>
  <si>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</si>
  <si>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</si>
  <si>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</si>
  <si>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</si>
  <si>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</si>
  <si>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</si>
  <si>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</si>
  <si>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</si>
  <si>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</si>
  <si>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</si>
  <si>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</si>
  <si>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</si>
  <si>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</si>
  <si>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</si>
  <si>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</si>
  <si>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</si>
  <si>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</si>
  <si>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</si>
  <si>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</si>
  <si>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</si>
  <si>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</si>
  <si>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</si>
  <si>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</si>
  <si>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</si>
  <si>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</si>
  <si>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</si>
  <si>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</si>
  <si>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</si>
  <si>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</si>
  <si>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</si>
  <si>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</si>
  <si>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</si>
  <si>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</si>
  <si>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</si>
  <si>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</si>
  <si>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</si>
  <si>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</si>
  <si>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</si>
  <si>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</si>
  <si>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</si>
  <si>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</si>
  <si>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</si>
  <si>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</si>
  <si>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</si>
  <si>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</si>
  <si>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</si>
  <si>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</si>
  <si>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</si>
  <si>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</si>
  <si>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</si>
  <si>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</si>
  <si>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</si>
  <si>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</si>
  <si>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</si>
  <si>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</si>
  <si>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</si>
  <si>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</si>
  <si>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</si>
  <si>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</si>
  <si>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</si>
  <si>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</si>
  <si>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</si>
  <si>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</si>
  <si>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</si>
  <si>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</si>
  <si>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</si>
  <si>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</si>
  <si>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</si>
  <si>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</si>
  <si>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</si>
  <si>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</si>
  <si>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</si>
  <si>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</si>
  <si>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</si>
  <si>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</si>
  <si>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</si>
  <si>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</si>
  <si>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</si>
  <si>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</si>
  <si>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</si>
  <si>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</si>
  <si>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</si>
  <si>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</si>
  <si>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</si>
  <si>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</si>
  <si>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</si>
  <si>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</si>
  <si>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</si>
  <si>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</si>
  <si>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</si>
  <si>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</si>
  <si>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</si>
  <si>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</si>
  <si>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</si>
  <si>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</si>
  <si>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</si>
  <si>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</si>
  <si>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</si>
  <si>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</si>
  <si>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</si>
  <si>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</si>
  <si>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</si>
  <si>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</si>
  <si>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</si>
  <si>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</si>
  <si>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</si>
  <si>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</si>
  <si>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</si>
  <si>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</si>
  <si>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</si>
  <si>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</si>
  <si>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</si>
  <si>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</si>
  <si>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</si>
  <si>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</si>
  <si>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</si>
  <si>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</si>
  <si>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</si>
  <si>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</si>
  <si>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</si>
  <si>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</si>
  <si>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</si>
  <si>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</si>
  <si>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</si>
  <si>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</si>
  <si>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</si>
  <si>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</si>
  <si>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</si>
  <si>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</si>
  <si>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</si>
  <si>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</si>
  <si>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</si>
  <si>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</si>
  <si>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</si>
  <si>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</si>
  <si>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</si>
  <si>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</si>
  <si>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</si>
  <si>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</si>
  <si>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</si>
  <si>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</si>
  <si>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</si>
  <si>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</si>
  <si>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</si>
  <si>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</si>
  <si>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</si>
  <si>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</si>
  <si>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</si>
  <si>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</si>
  <si>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</si>
  <si>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</si>
  <si>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</si>
  <si>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</si>
  <si>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</si>
  <si>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</si>
  <si>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</si>
  <si>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</si>
  <si>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</si>
  <si>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</si>
  <si>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</si>
  <si>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</si>
  <si>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</si>
  <si>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</si>
  <si>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</si>
  <si>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</si>
  <si>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</si>
  <si>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</si>
  <si>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</si>
  <si>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</si>
  <si>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</si>
  <si>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</si>
  <si>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</si>
  <si>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</si>
  <si>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</si>
  <si>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</si>
  <si>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</si>
  <si>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</si>
  <si>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</si>
  <si>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</si>
  <si>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</si>
  <si>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</si>
  <si>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</si>
  <si>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</si>
  <si>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</si>
  <si>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</si>
  <si>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</si>
  <si>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</si>
  <si>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</si>
  <si>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</si>
  <si>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</si>
  <si>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</si>
  <si>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</si>
  <si>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</si>
  <si>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</si>
  <si>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</si>
  <si>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</si>
  <si>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</si>
  <si>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</si>
  <si>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</si>
  <si>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</si>
  <si>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</si>
  <si>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</si>
  <si>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</si>
  <si>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</si>
  <si>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</si>
  <si>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</si>
  <si>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</si>
  <si>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</si>
  <si>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</si>
  <si>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</si>
  <si>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</si>
  <si>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</si>
  <si>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</si>
  <si>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</si>
  <si>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</si>
  <si>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</si>
  <si>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</si>
  <si>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</si>
  <si>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</si>
  <si>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</si>
  <si>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</si>
  <si>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</si>
  <si>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</si>
  <si>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</si>
  <si>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</si>
  <si>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</si>
  <si>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</si>
  <si>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</si>
  <si>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</si>
  <si>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</si>
  <si>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</si>
  <si>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</si>
  <si>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</si>
  <si>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</si>
  <si>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</si>
  <si>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</si>
  <si>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</si>
  <si>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</si>
  <si>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</si>
  <si>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</si>
  <si>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</si>
  <si>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</si>
  <si>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</si>
  <si>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</si>
  <si>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</si>
  <si>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</si>
  <si>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</si>
  <si>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</si>
  <si>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</si>
  <si>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</si>
  <si>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</si>
  <si>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</si>
  <si>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</si>
  <si>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</si>
  <si>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</si>
  <si>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</si>
  <si>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</si>
  <si>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</si>
  <si>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</si>
  <si>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</si>
  <si>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</si>
  <si>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</si>
  <si>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</si>
  <si>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</si>
  <si>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</si>
  <si>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</si>
  <si>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</si>
  <si>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</si>
  <si>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</si>
  <si>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</si>
  <si>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</si>
  <si>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</si>
  <si>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</si>
  <si>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</si>
  <si>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</si>
  <si>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</si>
  <si>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</si>
  <si>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</si>
  <si>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</si>
  <si>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</si>
  <si>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</si>
  <si>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</si>
  <si>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</si>
  <si>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</si>
  <si>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</si>
  <si>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</si>
  <si>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</si>
  <si>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</si>
  <si>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</si>
  <si>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</si>
  <si>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</si>
  <si>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</si>
  <si>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</si>
  <si>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</si>
  <si>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</si>
  <si>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</si>
  <si>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</si>
  <si>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</si>
  <si>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</si>
  <si>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</si>
  <si>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</si>
  <si>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</si>
  <si>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</si>
  <si>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</si>
  <si>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</si>
  <si>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</si>
  <si>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</si>
  <si>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</si>
  <si>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</si>
  <si>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</si>
  <si>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</si>
  <si>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</si>
  <si>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</si>
  <si>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</si>
  <si>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</si>
  <si>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</si>
  <si>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</si>
  <si>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</si>
  <si>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</si>
  <si>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</si>
  <si>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</si>
  <si>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</si>
  <si>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</si>
  <si>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</si>
  <si>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</si>
  <si>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</si>
  <si>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</si>
  <si>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</si>
  <si>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</si>
  <si>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</si>
  <si>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</si>
  <si>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</si>
  <si>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</si>
  <si>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</si>
  <si>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</si>
  <si>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</si>
  <si>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</si>
  <si>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</si>
  <si>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</si>
  <si>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</si>
  <si>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</si>
  <si>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</si>
  <si>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</si>
  <si>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</si>
  <si>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</si>
  <si>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</si>
  <si>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</si>
  <si>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</si>
  <si>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</si>
  <si>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</si>
  <si>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</si>
  <si>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</si>
  <si>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</si>
  <si>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</si>
  <si>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</si>
  <si>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</si>
  <si>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</si>
  <si>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</si>
  <si>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</si>
  <si>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</si>
  <si>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</si>
  <si>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</si>
  <si>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</si>
  <si>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</si>
  <si>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</si>
  <si>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</si>
  <si>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</si>
  <si>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</si>
  <si>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</si>
  <si>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</si>
  <si>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</si>
  <si>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</si>
  <si>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</si>
  <si>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</si>
  <si>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</si>
  <si>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</si>
  <si>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</si>
  <si>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</si>
  <si>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</si>
  <si>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</si>
  <si>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</si>
  <si>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</si>
  <si>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</si>
  <si>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</si>
  <si>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</si>
  <si>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</si>
  <si>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</si>
  <si>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</si>
  <si>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</si>
  <si>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</si>
  <si>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</si>
  <si>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</si>
  <si>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</si>
  <si>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</si>
  <si>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</si>
  <si>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</si>
  <si>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</si>
  <si>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</si>
  <si>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</si>
  <si>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</si>
  <si>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</si>
  <si>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</si>
  <si>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</si>
  <si>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</si>
  <si>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</si>
  <si>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</si>
  <si>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</si>
  <si>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</si>
  <si>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</si>
  <si>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</si>
  <si>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</si>
  <si>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</si>
  <si>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</si>
  <si>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</si>
  <si>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</si>
  <si>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</si>
  <si>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</si>
  <si>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</si>
  <si>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</si>
  <si>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</si>
  <si>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</si>
  <si>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</si>
  <si>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</si>
  <si>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</si>
  <si>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</si>
  <si>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</si>
  <si>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</si>
  <si>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</si>
  <si>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</si>
  <si>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</si>
  <si>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</si>
  <si>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</si>
  <si>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</si>
  <si>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</si>
  <si>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</si>
  <si>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</si>
  <si>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</si>
  <si>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</si>
  <si>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</si>
  <si>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</si>
  <si>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</si>
  <si>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</si>
  <si>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</si>
  <si>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</si>
  <si>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</si>
  <si>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</si>
  <si>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</si>
  <si>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</si>
  <si>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</si>
  <si>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</si>
  <si>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</si>
  <si>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</si>
  <si>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</si>
  <si>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</si>
  <si>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</si>
  <si>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</si>
  <si>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</si>
  <si>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</si>
  <si>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</si>
  <si>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</si>
  <si>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</si>
  <si>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</si>
  <si>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</si>
  <si>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</si>
  <si>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</si>
  <si>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</si>
  <si>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</si>
  <si>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</si>
  <si>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</si>
  <si>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</si>
  <si>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</si>
  <si>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</si>
  <si>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</si>
  <si>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</si>
  <si>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</si>
  <si>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</si>
  <si>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</si>
  <si>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</si>
  <si>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</si>
  <si>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</si>
  <si>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</si>
  <si>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</si>
  <si>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</si>
  <si>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</si>
  <si>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</si>
  <si>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</si>
  <si>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</si>
  <si>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</si>
  <si>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</si>
  <si>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</si>
  <si>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</si>
  <si>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</si>
  <si>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</si>
  <si>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593-EP-18-MP-C-3 с предмет: "Извършване на изкопни и възстановителни работи на в КЕЦ Карнобат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</si>
</sst>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90" activePane="bottomLeft" state="frozen"/>
      <selection activeCell="K193" sqref="K193"/>
      <selection pane="bottomLeft" activeCell="E190" sqref="E190:J190"/>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63.19999999999999">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1078</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313</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26</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8</v>
      </c>
      <c r="K60" s="60">
        <f t="shared" si="5"/>
        <v>0</v>
      </c>
    </row>
    <row r="61" spans="1:11" s="18" customFormat="1" ht="51">
      <c r="A61" s="19" t="s">
        <v>228</v>
      </c>
      <c r="B61" s="20" t="s">
        <v>204</v>
      </c>
      <c r="C61" s="21" t="s">
        <v>229</v>
      </c>
      <c r="D61" s="16" t="s">
        <v>230</v>
      </c>
      <c r="E61" s="16" t="s">
        <v>231</v>
      </c>
      <c r="F61" s="22"/>
      <c r="G61" s="23"/>
      <c r="H61" s="23">
        <f t="shared" si="4"/>
        <v>0</v>
      </c>
      <c r="I61" s="58">
        <v>32</v>
      </c>
      <c r="J61" s="59">
        <v>1</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271</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50</v>
      </c>
      <c r="J65" s="21">
        <v>444</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7</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930</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280</v>
      </c>
      <c r="K70" s="60">
        <f t="shared" si="9"/>
        <v>0</v>
      </c>
    </row>
    <row r="71" spans="1:11" s="18" customFormat="1" ht="30.6">
      <c r="A71" s="19" t="s">
        <v>266</v>
      </c>
      <c r="B71" s="20" t="s">
        <v>204</v>
      </c>
      <c r="C71" s="21" t="s">
        <v>267</v>
      </c>
      <c r="D71" s="16" t="s">
        <v>268</v>
      </c>
      <c r="E71" s="16" t="s">
        <v>269</v>
      </c>
      <c r="F71" s="22"/>
      <c r="G71" s="23"/>
      <c r="H71" s="23">
        <f t="shared" si="8"/>
        <v>0</v>
      </c>
      <c r="I71" s="58">
        <v>28</v>
      </c>
      <c r="J71" s="59">
        <v>96</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1</v>
      </c>
      <c r="K72" s="60">
        <f t="shared" si="9"/>
        <v>0</v>
      </c>
    </row>
    <row r="73" spans="1:11" s="18" customFormat="1" ht="30.6">
      <c r="A73" s="19" t="s">
        <v>274</v>
      </c>
      <c r="B73" s="20" t="s">
        <v>204</v>
      </c>
      <c r="C73" s="21" t="s">
        <v>275</v>
      </c>
      <c r="D73" s="16" t="s">
        <v>276</v>
      </c>
      <c r="E73" s="16" t="s">
        <v>277</v>
      </c>
      <c r="F73" s="22"/>
      <c r="G73" s="23"/>
      <c r="H73" s="23">
        <f t="shared" si="8"/>
        <v>0</v>
      </c>
      <c r="I73" s="58">
        <v>14</v>
      </c>
      <c r="J73" s="59">
        <v>1</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1</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2</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1</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1</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20</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1</v>
      </c>
      <c r="K83" s="60">
        <f t="shared" si="11"/>
        <v>0</v>
      </c>
    </row>
    <row r="84" spans="1:11" s="18" customFormat="1" ht="61.2">
      <c r="A84" s="19" t="s">
        <v>319</v>
      </c>
      <c r="B84" s="20" t="s">
        <v>295</v>
      </c>
      <c r="C84" s="21" t="s">
        <v>320</v>
      </c>
      <c r="D84" s="21" t="s">
        <v>321</v>
      </c>
      <c r="E84" s="21" t="s">
        <v>322</v>
      </c>
      <c r="F84" s="22"/>
      <c r="G84" s="23"/>
      <c r="H84" s="23">
        <f>F84+G84</f>
        <v>0</v>
      </c>
      <c r="I84" s="58">
        <v>24</v>
      </c>
      <c r="J84" s="59">
        <v>764</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3386</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46</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309</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54</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62</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3567</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22</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30</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3</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8</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904</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575</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1</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166</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178</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70</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46</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48</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235</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106</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42</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213</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1</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235</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106</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42</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61</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2</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5</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1</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2</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3</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103</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34</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141</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78</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4</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16</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67</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270</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1</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40</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24</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16</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77</v>
      </c>
      <c r="K183" s="60">
        <f t="shared" si="38"/>
        <v>11550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4</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1529</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1529</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1529</v>
      </c>
      <c r="I188" s="58">
        <v>0</v>
      </c>
      <c r="J188" s="24">
        <v>1</v>
      </c>
      <c r="K188" s="60">
        <f t="shared" si="41"/>
        <v>0</v>
      </c>
    </row>
    <row r="189" spans="1:16209" s="18" customFormat="1" ht="290.39999999999998">
      <c r="A189" s="51" t="s">
        <v>730</v>
      </c>
      <c r="B189" s="20" t="s">
        <v>716</v>
      </c>
      <c r="C189" s="21"/>
      <c r="D189" s="78" t="s">
        <v>731</v>
      </c>
      <c r="E189" s="78" t="s">
        <v>732</v>
      </c>
      <c r="F189" s="75" t="s">
        <v>733</v>
      </c>
      <c r="G189" s="81"/>
      <c r="H189" s="24">
        <v>1529</v>
      </c>
      <c r="I189" s="58">
        <v>0</v>
      </c>
      <c r="J189" s="24">
        <v>1</v>
      </c>
      <c r="K189" s="60">
        <f t="shared" si="41"/>
        <v>0</v>
      </c>
    </row>
    <row r="190" spans="1:16209" s="18" customFormat="1" ht="29.4" customHeight="1">
      <c r="A190" s="52"/>
      <c r="B190" s="82"/>
      <c r="C190" s="82"/>
      <c r="D190" s="52"/>
      <c r="E190" s="100" t="s">
        <v>743</v>
      </c>
      <c r="F190" s="100"/>
      <c r="G190" s="100"/>
      <c r="H190" s="100"/>
      <c r="I190" s="100"/>
      <c r="J190" s="101"/>
      <c r="K190" s="97">
        <f>SUM(K5:K189)</f>
        <v>11550</v>
      </c>
    </row>
    <row r="191" spans="1:16209" s="18" customFormat="1" ht="27" customHeight="1">
      <c r="A191" s="52"/>
      <c r="B191" s="82"/>
      <c r="C191" s="82"/>
      <c r="D191" s="52"/>
      <c r="E191" s="101" t="s">
        <v>734</v>
      </c>
      <c r="F191" s="101"/>
      <c r="G191" s="101"/>
      <c r="H191" s="101"/>
      <c r="I191" s="101"/>
      <c r="J191" s="101"/>
      <c r="K191" s="97">
        <f>K190</f>
        <v>11550</v>
      </c>
    </row>
    <row r="192" spans="1:16209" s="18" customFormat="1" ht="27" customHeight="1">
      <c r="A192" s="52"/>
      <c r="B192" s="82"/>
      <c r="C192" s="82"/>
      <c r="D192" s="52"/>
      <c r="E192" s="101" t="s">
        <v>735</v>
      </c>
      <c r="F192" s="101"/>
      <c r="G192" s="101"/>
      <c r="H192" s="101"/>
      <c r="I192" s="101"/>
      <c r="J192" s="101"/>
      <c r="K192" s="97">
        <f>K190</f>
        <v>11550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7" customHeight="1">
      <c r="A193" s="52"/>
      <c r="B193" s="82"/>
      <c r="C193" s="82"/>
      <c r="D193" s="52"/>
      <c r="E193" s="101" t="s">
        <v>744</v>
      </c>
      <c r="F193" s="101"/>
      <c r="G193" s="101"/>
      <c r="H193" s="101"/>
      <c r="I193" s="101"/>
      <c r="J193" s="101"/>
      <c r="K193" s="97">
        <f>K190+K191+K192</f>
        <v>34650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2018-11-19T09:37:50Z</dcterms:modified>
</cp:coreProperties>
</file>