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970" activeTab="0"/>
  </bookViews>
  <sheets>
    <sheet name="SMR_UW_Trakia_20.10.17" sheetId="1" r:id="rId1"/>
  </sheets>
  <definedNames>
    <definedName name="_Toc477425169" localSheetId="0">'SMR_UW_Trakia_20.10.17'!#REF!</definedName>
  </definedNames>
  <calcPr fullCalcOnLoad="1"/>
</workbook>
</file>

<file path=xl/sharedStrings.xml><?xml version="1.0" encoding="utf-8"?>
<sst xmlns="http://schemas.openxmlformats.org/spreadsheetml/2006/main" count="2519" uniqueCount="1532">
  <si>
    <t>09</t>
  </si>
  <si>
    <t>Зидарски и монтажни работи</t>
  </si>
  <si>
    <t>Mauer- und Versetzarbeiten</t>
  </si>
  <si>
    <t>0911</t>
  </si>
  <si>
    <t>Зидария</t>
  </si>
  <si>
    <t>Mauerwerk</t>
  </si>
  <si>
    <t>091105A</t>
  </si>
  <si>
    <t>0912</t>
  </si>
  <si>
    <t>Стени за кофраж и облицов. бетонни стени</t>
  </si>
  <si>
    <t>Schalungsstein- und Mantelbetonwande</t>
  </si>
  <si>
    <t>091202B</t>
  </si>
  <si>
    <t>Betonschalst.Mwk.C16/20 20cm</t>
  </si>
  <si>
    <t>0916</t>
  </si>
  <si>
    <t>Припокриване на отвори</t>
  </si>
  <si>
    <t>091601A</t>
  </si>
  <si>
    <t>Лек керамзитобетон за наклон</t>
  </si>
  <si>
    <t>0715020А</t>
  </si>
  <si>
    <t>0917</t>
  </si>
  <si>
    <t>Преградни стени</t>
  </si>
  <si>
    <t>091702C</t>
  </si>
  <si>
    <t>Преградна стена от тухли с хор.отвори 12cm</t>
  </si>
  <si>
    <t>Zw.Wand Langlochz.M3-M10 12cm</t>
  </si>
  <si>
    <t>Разполагане и монтаж на каси</t>
  </si>
  <si>
    <t>Versetzen von Zargen</t>
  </si>
  <si>
    <t>091801A</t>
  </si>
  <si>
    <t>091801E</t>
  </si>
  <si>
    <t>0919</t>
  </si>
  <si>
    <t>Други монтажни работи</t>
  </si>
  <si>
    <t>Sonstige Versetzarbeiten</t>
  </si>
  <si>
    <t>091927B</t>
  </si>
  <si>
    <t>091946C</t>
  </si>
  <si>
    <t>Фуга 15 мм, запечатка Тиокол</t>
  </si>
  <si>
    <t>Fuge 15mm Thiocol 1Ko.</t>
  </si>
  <si>
    <t>0921</t>
  </si>
  <si>
    <t>Рязане и пробиване</t>
  </si>
  <si>
    <t>Sagen und bohren</t>
  </si>
  <si>
    <t>092113E</t>
  </si>
  <si>
    <t>Пробиване отвори до 152mm в бетон</t>
  </si>
  <si>
    <t>Ansetz.Kernbohrl.b.152mm Beton</t>
  </si>
  <si>
    <t>092116B</t>
  </si>
  <si>
    <t>Bohrloch Beton trock/nass u.24-52</t>
  </si>
  <si>
    <t>092116C</t>
  </si>
  <si>
    <t>Bohrloch Bet.nass+Abs.u.52-102mm</t>
  </si>
  <si>
    <t>092116D</t>
  </si>
  <si>
    <t>Bohrloch Bet.nass+Abs.u.102-152mm</t>
  </si>
  <si>
    <t>0983</t>
  </si>
  <si>
    <t>Други ремонтни работи</t>
  </si>
  <si>
    <t>Sonstige Instandsetzungsarbeiten</t>
  </si>
  <si>
    <t>098307A</t>
  </si>
  <si>
    <t>0990</t>
  </si>
  <si>
    <t>099005A</t>
  </si>
  <si>
    <t>KSR-Rohr Schalung NW 160</t>
  </si>
  <si>
    <t>099010A</t>
  </si>
  <si>
    <t>KSR-Rohr Kunette NW 160</t>
  </si>
  <si>
    <t>099010D</t>
  </si>
  <si>
    <t>Aufz. KSR-Rohrbogen NW 160</t>
  </si>
  <si>
    <t>099010G</t>
  </si>
  <si>
    <t>Aufz. KSR- Doppelmuffe  NW 160</t>
  </si>
  <si>
    <t>099015C</t>
  </si>
  <si>
    <t>FXK-Rohre Kunette NW 80</t>
  </si>
  <si>
    <t>099015F</t>
  </si>
  <si>
    <t>Aufz. FXK- Verbindungsmuffen NW 80</t>
  </si>
  <si>
    <t>0990250</t>
  </si>
  <si>
    <t>PVC-Rohr DN 300mm-Schalung</t>
  </si>
  <si>
    <t>0990280</t>
  </si>
  <si>
    <t>Вентилиране на пожарни газове</t>
  </si>
  <si>
    <t>Brandgasabsaugung</t>
  </si>
  <si>
    <t>0990500</t>
  </si>
  <si>
    <t>10</t>
  </si>
  <si>
    <t>Мазачески работи</t>
  </si>
  <si>
    <t>Putzarbeiten</t>
  </si>
  <si>
    <t>1011</t>
  </si>
  <si>
    <t>Вътрешни мазилки</t>
  </si>
  <si>
    <t>Innenputzarbeiten</t>
  </si>
  <si>
    <t>101103A</t>
  </si>
  <si>
    <t>11</t>
  </si>
  <si>
    <t>Подови работи</t>
  </si>
  <si>
    <t>Estricharbeiten</t>
  </si>
  <si>
    <t>1123</t>
  </si>
  <si>
    <t>Работни подове</t>
  </si>
  <si>
    <t>Nutzestriche</t>
  </si>
  <si>
    <t>112305D</t>
  </si>
  <si>
    <t>1125</t>
  </si>
  <si>
    <t>Други</t>
  </si>
  <si>
    <t>Sonstiges</t>
  </si>
  <si>
    <t>112504A</t>
  </si>
  <si>
    <t>Армирана подова настилка CQS 4</t>
  </si>
  <si>
    <t>Estrichbewehrung CQS 4</t>
  </si>
  <si>
    <t>112508A</t>
  </si>
  <si>
    <t>Алум. ъглови первази с вис.50-70mm деб. 3mm</t>
  </si>
  <si>
    <t>Abschlussw.50-70mm Alu 3mm</t>
  </si>
  <si>
    <t>12</t>
  </si>
  <si>
    <t>1212</t>
  </si>
  <si>
    <t>Хоризонтална хидроизолация</t>
  </si>
  <si>
    <t>Waagrechte Abdichtungen</t>
  </si>
  <si>
    <t>121201A</t>
  </si>
  <si>
    <t>Грундиране на хор. бит. повърхности</t>
  </si>
  <si>
    <t>Voranstrich waagr.Bitumen</t>
  </si>
  <si>
    <t>121207C</t>
  </si>
  <si>
    <t>1213</t>
  </si>
  <si>
    <t>Вертикална хидроизолация</t>
  </si>
  <si>
    <t>Lotrechte Abdichtungen</t>
  </si>
  <si>
    <t>121301B</t>
  </si>
  <si>
    <t>Грундиране вертикално</t>
  </si>
  <si>
    <t>Voranstrich lotrecht</t>
  </si>
  <si>
    <t>121304B</t>
  </si>
  <si>
    <t>Lotr.Abdichtung GV45</t>
  </si>
  <si>
    <t>1214</t>
  </si>
  <si>
    <t>121402B</t>
  </si>
  <si>
    <t>Хидроизолация 20 см фланец за тръба</t>
  </si>
  <si>
    <t>Abdicht.20cm Rohrflansch</t>
  </si>
  <si>
    <t>1215</t>
  </si>
  <si>
    <t>Защитана хидроизолацията</t>
  </si>
  <si>
    <t>Schutz der Abdichtungen</t>
  </si>
  <si>
    <t>121507B</t>
  </si>
  <si>
    <t>Защита на верт.хидроизол. с дрен. мембрана</t>
  </si>
  <si>
    <t>Schutz lotr.Abd.Noppenbahn</t>
  </si>
  <si>
    <t>13</t>
  </si>
  <si>
    <t>Външни съоръжения</t>
  </si>
  <si>
    <t>1311</t>
  </si>
  <si>
    <t>Вертикална планировка и чакълени пластове</t>
  </si>
  <si>
    <t>Planum und Schotterschichten</t>
  </si>
  <si>
    <t>131101B</t>
  </si>
  <si>
    <t>Подравняване на земната основа на улица</t>
  </si>
  <si>
    <t>131103D</t>
  </si>
  <si>
    <t>Студозащитни пластове  30cm</t>
  </si>
  <si>
    <t>Frostschutzschichte 30cm</t>
  </si>
  <si>
    <t>131105A</t>
  </si>
  <si>
    <t>Механично стабилизиран носещ пласт 10cm</t>
  </si>
  <si>
    <t>Mech.stab.Tragschichte 10cm</t>
  </si>
  <si>
    <t>131110A</t>
  </si>
  <si>
    <t>1312</t>
  </si>
  <si>
    <t>Unterlags-, Pflasterdrainbeton, Betondecken</t>
  </si>
  <si>
    <t>131201B</t>
  </si>
  <si>
    <t>Unterlagsbeton C16/20 Gehst.15cm</t>
  </si>
  <si>
    <t>131203C</t>
  </si>
  <si>
    <t>Einschichtige Betondecke C20/25  15cm</t>
  </si>
  <si>
    <t>131207B</t>
  </si>
  <si>
    <t>Az Beton C20/25 auf C25/30 B7</t>
  </si>
  <si>
    <t>131210B</t>
  </si>
  <si>
    <t>131212A</t>
  </si>
  <si>
    <t>Страничен кофраж до 0,3m</t>
  </si>
  <si>
    <t>Seitliche Schalung S1 b.0,3m</t>
  </si>
  <si>
    <t>1314</t>
  </si>
  <si>
    <t>Работи по настилки, крайни ограничители</t>
  </si>
  <si>
    <t>Pflasterarbeiten, Randbegrenzungen</t>
  </si>
  <si>
    <t>131404B</t>
  </si>
  <si>
    <t>Betonplatte  Mort.</t>
  </si>
  <si>
    <t>131414B</t>
  </si>
  <si>
    <t>131431B</t>
  </si>
  <si>
    <t>131434H</t>
  </si>
  <si>
    <t>Beton-Flachbordstein 20/15 gerade grau100cm</t>
  </si>
  <si>
    <t>131434J</t>
  </si>
  <si>
    <t>Beton-Flachbordstein 20/15 1/4 Bogen grau</t>
  </si>
  <si>
    <t>1315</t>
  </si>
  <si>
    <t>Други външни работи</t>
  </si>
  <si>
    <t>1315080</t>
  </si>
  <si>
    <t>Засяване на хумусните площи</t>
  </si>
  <si>
    <t>Betonsockel-Einfriedung C20/25</t>
  </si>
  <si>
    <t>Доплащане  за PE-разклонители DN   32 -   75</t>
  </si>
  <si>
    <t xml:space="preserve">Чугунено коляно Ø100 </t>
  </si>
  <si>
    <t>Чугунени тръби Ø100</t>
  </si>
  <si>
    <t xml:space="preserve">Чугуненен намалител Ø100/150 </t>
  </si>
  <si>
    <t xml:space="preserve">Чугунен ревизионен отвор Ø100 </t>
  </si>
  <si>
    <t xml:space="preserve">Връзки за чугунени тръби Ø100 </t>
  </si>
  <si>
    <t>Рогов подов сифон Ø50</t>
  </si>
  <si>
    <t>19</t>
  </si>
  <si>
    <t>Почистване на строителния обект</t>
  </si>
  <si>
    <t>Baureinigung</t>
  </si>
  <si>
    <t>1901</t>
  </si>
  <si>
    <t>Почистване в сгради</t>
  </si>
  <si>
    <t>Reinigung im Gebaude</t>
  </si>
  <si>
    <t>1901010</t>
  </si>
  <si>
    <t>Междинно почистване</t>
  </si>
  <si>
    <t>Zwischenreinigung</t>
  </si>
  <si>
    <t>190102C</t>
  </si>
  <si>
    <t>Окончателно почистване на обекти</t>
  </si>
  <si>
    <t>20</t>
  </si>
  <si>
    <t>Режийни услуги</t>
  </si>
  <si>
    <t>Regieleistungen</t>
  </si>
  <si>
    <t>h</t>
  </si>
  <si>
    <t>2012</t>
  </si>
  <si>
    <t>Използване на механизация(доставка на мех.)</t>
  </si>
  <si>
    <t>201202A</t>
  </si>
  <si>
    <t>Компресор с чук</t>
  </si>
  <si>
    <t>Kompressor mit einem Hammer</t>
  </si>
  <si>
    <t>201204B</t>
  </si>
  <si>
    <t>Lade-Planierg.Raupe u.30-45kW</t>
  </si>
  <si>
    <t>201207A</t>
  </si>
  <si>
    <t>Дизелова фадрома 1,5m3</t>
  </si>
  <si>
    <t>Dieselkarren b.1,5m3</t>
  </si>
  <si>
    <t>201211B</t>
  </si>
  <si>
    <t>Уплътняващи уреди от 3 до 6 kW</t>
  </si>
  <si>
    <t>Verdichtungsgerat u.3-6kW</t>
  </si>
  <si>
    <t>201218A</t>
  </si>
  <si>
    <t>Помпа + маркуч до 5kW без ел. енергия</t>
  </si>
  <si>
    <t>Pumpe+Schlauch b.5kW oh.Strom</t>
  </si>
  <si>
    <t>2013</t>
  </si>
  <si>
    <t>Транспортни услуги</t>
  </si>
  <si>
    <t>Transportleistungen</t>
  </si>
  <si>
    <t>201301G</t>
  </si>
  <si>
    <t>Камион самосвал от 8 до 12т</t>
  </si>
  <si>
    <t>LKW uber 8-12t+Kipper+Kran HR</t>
  </si>
  <si>
    <t>2014</t>
  </si>
  <si>
    <t>Доставка на материали</t>
  </si>
  <si>
    <t>Stoffbeistellung</t>
  </si>
  <si>
    <t>201402C</t>
  </si>
  <si>
    <t>Beton C20/25</t>
  </si>
  <si>
    <t>201413B</t>
  </si>
  <si>
    <t>Чакъл от 0-32mm</t>
  </si>
  <si>
    <t>Schotter 0-32mm</t>
  </si>
  <si>
    <t>2014250</t>
  </si>
  <si>
    <t>Нерендосан дървен материал за кофраж</t>
  </si>
  <si>
    <t>Schalholz ungehobelt</t>
  </si>
  <si>
    <t>21</t>
  </si>
  <si>
    <t>Битумни работи</t>
  </si>
  <si>
    <t>Schwarzdeckerarbeiten</t>
  </si>
  <si>
    <t>Schallschutzmaßnahmen</t>
  </si>
  <si>
    <t>Schutz bei Zuluftöffnungen</t>
  </si>
  <si>
    <t>Deckenflächen Traforaum</t>
  </si>
  <si>
    <t>Wandflächen Traforaum</t>
  </si>
  <si>
    <t>Absperrventil Ø 3/4</t>
  </si>
  <si>
    <t>Rücklaufventil Ø 3/4</t>
  </si>
  <si>
    <t>Absperrventil mit Entleerungsfunktion n Ø 3/4</t>
  </si>
  <si>
    <t>Schelle für Gußeisenrohre Ø300/25</t>
  </si>
  <si>
    <t>Absperrventil mit Überwachungseinrichtung  Ø25</t>
  </si>
  <si>
    <t>Außenwand-Wärmedämmverbundsysteme (WDVS)</t>
  </si>
  <si>
    <t>Türsysteme (Elemente)</t>
  </si>
  <si>
    <t>Stahlprofil</t>
  </si>
  <si>
    <t>Räumen der Baustelle</t>
  </si>
  <si>
    <t>Zusätzliche Baustelleneinrichtungen</t>
  </si>
  <si>
    <t>Aufzahlung fur Gehtür 1м</t>
  </si>
  <si>
    <t>Gerüste</t>
  </si>
  <si>
    <t>Schutzmaßnahmen gegen Absturz</t>
  </si>
  <si>
    <t>Gelände abgraben</t>
  </si>
  <si>
    <t>Aushub fur Erdungsbänder u.KSR</t>
  </si>
  <si>
    <t>Fördern, Hinterfüllen und Ausbreiten</t>
  </si>
  <si>
    <t>Fördern Material bis 500m</t>
  </si>
  <si>
    <t>Hinterfüll.Aushubmat.n.W.AN</t>
  </si>
  <si>
    <t>Lief+Hinterfüll.Schuttm.b.lb</t>
  </si>
  <si>
    <t>Hinterfüll.Rohre und Anlagen mit Feinsand</t>
  </si>
  <si>
    <t>Graben br.Pfosten geschl.</t>
  </si>
  <si>
    <t>Schächte</t>
  </si>
  <si>
    <t>Verschließen Rohre b.DN300</t>
  </si>
  <si>
    <t>Wände-, Stützen-, Pfeilerkonstruktion</t>
  </si>
  <si>
    <t>Beton Säule/Pfeiler C20/25</t>
  </si>
  <si>
    <t>Beton Säule/Pfeiler C25/30</t>
  </si>
  <si>
    <t>Fugen schließen Wand/Stütze/Balken bis 20mm</t>
  </si>
  <si>
    <t>Schächte und Kollektoren</t>
  </si>
  <si>
    <t>Überlagen</t>
  </si>
  <si>
    <t>Zwischenwände</t>
  </si>
  <si>
    <t>Fußbodenschutz-Hartfaserplatt.</t>
  </si>
  <si>
    <t>Innenputz an Betonwand- und Deckenflächen</t>
  </si>
  <si>
    <t>Fundamentabdichtungen</t>
  </si>
  <si>
    <t>Außenanlagen</t>
  </si>
  <si>
    <t>Unterbauplanum Straße</t>
  </si>
  <si>
    <t>Prüfung EV1-Wert n.W.AN</t>
  </si>
  <si>
    <t>Sonstige Außenarbeiten</t>
  </si>
  <si>
    <t>Besamen von Humusflächen</t>
  </si>
  <si>
    <t>Schlussreinigung Flächenmaß</t>
  </si>
  <si>
    <t>Geräteeinsatz (Gerätebeistellung)</t>
  </si>
  <si>
    <t>Wärmedämmschichten</t>
  </si>
  <si>
    <t>Wärmedämmschicht 80mm</t>
  </si>
  <si>
    <t>Hochzüge, Anschlüsse, Dehnfugen</t>
  </si>
  <si>
    <t>Wandbeläge in Inneräumen</t>
  </si>
  <si>
    <t>Bodenbeläge in Innenräumen</t>
  </si>
  <si>
    <t>Носеща подложка поцинкована + обтягащи ленти Ø 110</t>
  </si>
  <si>
    <t xml:space="preserve">Поцинковани тръби Ø2" </t>
  </si>
  <si>
    <t>Скоби за укрепване на чугунени тръби Ø100</t>
  </si>
  <si>
    <t>СК Ø 3/4</t>
  </si>
  <si>
    <t>Възвратна  Ø 3/4</t>
  </si>
  <si>
    <t>СК с изпразнител Ø 3/4</t>
  </si>
  <si>
    <t>Тръбен филтър Ø 3/4</t>
  </si>
  <si>
    <t>Водовземна скоба чугун.тръби Ø300/25</t>
  </si>
  <si>
    <t>Тротоарен спират.кран с охран.гарнитура Ø25</t>
  </si>
  <si>
    <r>
      <t>Водопровод</t>
    </r>
    <r>
      <rPr>
        <b/>
        <sz val="10"/>
        <color indexed="12"/>
        <rFont val="Arial"/>
        <family val="2"/>
      </rPr>
      <t xml:space="preserve"> Пластмасови тръби</t>
    </r>
  </si>
  <si>
    <r>
      <t>Wasserleitung</t>
    </r>
    <r>
      <rPr>
        <b/>
        <sz val="10"/>
        <color indexed="12"/>
        <rFont val="Arial"/>
        <family val="2"/>
      </rPr>
      <t xml:space="preserve"> Kunststoffrohre</t>
    </r>
  </si>
  <si>
    <t>2112</t>
  </si>
  <si>
    <t>Подготовка на основата</t>
  </si>
  <si>
    <t>Vorbereiten des Untergrundes</t>
  </si>
  <si>
    <t>211220A</t>
  </si>
  <si>
    <t>Грундиране на  бет.повърхности с грунд. р-р</t>
  </si>
  <si>
    <t>Voranstrich Losungsmit.Beton</t>
  </si>
  <si>
    <t>2114</t>
  </si>
  <si>
    <t>Пароизолация</t>
  </si>
  <si>
    <t>Dampfsperrschichten</t>
  </si>
  <si>
    <t>211411C</t>
  </si>
  <si>
    <t>2115</t>
  </si>
  <si>
    <t>Топлоизолация</t>
  </si>
  <si>
    <t>211545G</t>
  </si>
  <si>
    <t>Топлоизолация 80мм</t>
  </si>
  <si>
    <t>2116</t>
  </si>
  <si>
    <t>Покривна хидроизолация</t>
  </si>
  <si>
    <t>Dachhhaut</t>
  </si>
  <si>
    <t>2116230</t>
  </si>
  <si>
    <t>Изпълнение на Хидроизолация 1- ви слой</t>
  </si>
  <si>
    <t>Dachhaut 1. Lage</t>
  </si>
  <si>
    <t>2116240</t>
  </si>
  <si>
    <t>Изпълнение на Хидроизолация 2- ри слой</t>
  </si>
  <si>
    <t>Dachhaut 2. Lage</t>
  </si>
  <si>
    <t>2118</t>
  </si>
  <si>
    <t>Бордове, работни фуги и разлики в нива</t>
  </si>
  <si>
    <t>211821H</t>
  </si>
  <si>
    <t>Изпълн.хидроиз. 1-ви слой  бордове над 30см</t>
  </si>
  <si>
    <t xml:space="preserve">Hochzug 1. Lage Dachhaut </t>
  </si>
  <si>
    <t>211822A</t>
  </si>
  <si>
    <t>Изпълн.хидроиз. 2-ри слой  бордове над 30см</t>
  </si>
  <si>
    <t>Hochzug 2. Lage Dachhaut</t>
  </si>
  <si>
    <t>211846A</t>
  </si>
  <si>
    <t>Триръби лайсни PUR 5x5cm</t>
  </si>
  <si>
    <t>Dreikantleiste PUR 5x5cm</t>
  </si>
  <si>
    <t>23</t>
  </si>
  <si>
    <t>Тенекеджийски работи</t>
  </si>
  <si>
    <t>Bauspenglerarbeiten</t>
  </si>
  <si>
    <t>2310</t>
  </si>
  <si>
    <t>Обшивки от поц.лам. по краища, покр.линии</t>
  </si>
  <si>
    <t>Монтаж на дървена греда върху атика,бордове</t>
  </si>
  <si>
    <t>Holzrandpfosten auf Attika</t>
  </si>
  <si>
    <t>231033A</t>
  </si>
  <si>
    <t>Mauerabdeckung verzinkt b.33cm</t>
  </si>
  <si>
    <t>231038A</t>
  </si>
  <si>
    <t>Ъглова обш. поцинк. верт.част над 8cm</t>
  </si>
  <si>
    <t>Putzleiste verz.ueber 8cm</t>
  </si>
  <si>
    <t>2311</t>
  </si>
  <si>
    <t>Обшивки по покривни плоскости, стени - поц.</t>
  </si>
  <si>
    <t>Dach- und Wanddeckungen, verzinkt</t>
  </si>
  <si>
    <t>Монтаж обшивка стени, поц. над 50cm-поли</t>
  </si>
  <si>
    <t>Wanddeckung verzinkt 50cm</t>
  </si>
  <si>
    <t>2313</t>
  </si>
  <si>
    <t>Водосточни и вентилац. тръби, поцинковани</t>
  </si>
  <si>
    <t>Ablauf- und Dunstrohre, verzinkt</t>
  </si>
  <si>
    <t>231301C</t>
  </si>
  <si>
    <t>231301D</t>
  </si>
  <si>
    <t>Доставка и монтаж на барбакан  100/100/750</t>
  </si>
  <si>
    <t>Entw. u. Wasserspeier</t>
  </si>
  <si>
    <t>24</t>
  </si>
  <si>
    <t>Fliesen-, Platten- und Mosaiklegearbeiten</t>
  </si>
  <si>
    <t>2412</t>
  </si>
  <si>
    <t>Покрития върху стени във вътрешни помещения</t>
  </si>
  <si>
    <t>241201J</t>
  </si>
  <si>
    <t>Пок. в/у стена.тън. основа фаянс BIII глан.</t>
  </si>
  <si>
    <t>Wand.Dunnb.Fliese BIII glas.</t>
  </si>
  <si>
    <t>2413</t>
  </si>
  <si>
    <t>Покрития върху под във вътр. помещения</t>
  </si>
  <si>
    <t>241301A</t>
  </si>
  <si>
    <t>2418</t>
  </si>
  <si>
    <t>Еластични фуги, доплащане</t>
  </si>
  <si>
    <t>Elastische Fugen, Aufzahlungen</t>
  </si>
  <si>
    <t>241801B</t>
  </si>
  <si>
    <t>Фуги силикон от 5-10mm</t>
  </si>
  <si>
    <t>Fuge Silikon u.5-10mm</t>
  </si>
  <si>
    <t>2419</t>
  </si>
  <si>
    <t>241916A</t>
  </si>
  <si>
    <t>Завършваща лайсна до 8 мм, алуминиева</t>
  </si>
  <si>
    <t>Abschlusssch.b.8mm Alunatur</t>
  </si>
  <si>
    <t>26</t>
  </si>
  <si>
    <t>Асфалтови работи</t>
  </si>
  <si>
    <t>Asphaltarbeiten</t>
  </si>
  <si>
    <t>2614</t>
  </si>
  <si>
    <t>Bitum. Tragschichten, Walz- u. Gussasphalte</t>
  </si>
  <si>
    <t>261404A</t>
  </si>
  <si>
    <t>Битумен слой, фракци 32-кл III п.наст. 12cm</t>
  </si>
  <si>
    <t>BT 32-LK III Fahrbahn 12cm</t>
  </si>
  <si>
    <t>2614050</t>
  </si>
  <si>
    <t>Почистване повърхност носещ пласт</t>
  </si>
  <si>
    <t>Reinigen Oberflache Tragschicht</t>
  </si>
  <si>
    <t>2614070</t>
  </si>
  <si>
    <t>Предварително шприцоване битумна емулсия</t>
  </si>
  <si>
    <t>Vorspritzen Bitumenemulsion</t>
  </si>
  <si>
    <t>261411A</t>
  </si>
  <si>
    <t>31</t>
  </si>
  <si>
    <t>Шлосерски работи</t>
  </si>
  <si>
    <t>Schlosserarbeiten</t>
  </si>
  <si>
    <t>3116</t>
  </si>
  <si>
    <t>Ст. стълбища, стълби, площадки, решетки</t>
  </si>
  <si>
    <t>St-Treppen, Leitern, Laufstege, Gitterroste</t>
  </si>
  <si>
    <t>3116480</t>
  </si>
  <si>
    <t>Капак на отвор 900/900 мм. с рамка</t>
  </si>
  <si>
    <t>Abstiegsabdeckung  900/900 mm</t>
  </si>
  <si>
    <t>3116490</t>
  </si>
  <si>
    <t>Вентилационни тръби за газове при пожар</t>
  </si>
  <si>
    <t>Brandgasabsaugrohre</t>
  </si>
  <si>
    <t>3116530</t>
  </si>
  <si>
    <t>Поцинковани стълби</t>
  </si>
  <si>
    <t>Verzinkte Leiter</t>
  </si>
  <si>
    <t>3116730</t>
  </si>
  <si>
    <t>3116750</t>
  </si>
  <si>
    <t>Поц. стом. плоча (пл. за рзапр. на усилия)</t>
  </si>
  <si>
    <t xml:space="preserve">Чакъл от 65mm </t>
  </si>
  <si>
    <t>Verz. Stahlblech (Lastverteilplatte)</t>
  </si>
  <si>
    <t>3116770</t>
  </si>
  <si>
    <t>Антисеизмична опора</t>
  </si>
  <si>
    <t>Erdbebensicherung</t>
  </si>
  <si>
    <t>3116900</t>
  </si>
  <si>
    <t>Кранова инсталация</t>
  </si>
  <si>
    <t>Krananlage 5to</t>
  </si>
  <si>
    <t>3130</t>
  </si>
  <si>
    <t>Възпрепятстващи горенето пожароуст. скари</t>
  </si>
  <si>
    <t>Flammenhemmende Feuerschutzroste</t>
  </si>
  <si>
    <t>313080A</t>
  </si>
  <si>
    <t>313080C</t>
  </si>
  <si>
    <t>Пожароустойчиви скари ревизионни отвори</t>
  </si>
  <si>
    <t>Feuerschutzrost Rev. Off.</t>
  </si>
  <si>
    <t>313080F</t>
  </si>
  <si>
    <t>Демонтажни куки</t>
  </si>
  <si>
    <t>Demontagehaken</t>
  </si>
  <si>
    <t>3141</t>
  </si>
  <si>
    <t>3141050</t>
  </si>
  <si>
    <t>3141150</t>
  </si>
  <si>
    <t>3141350</t>
  </si>
  <si>
    <t>Връзка на мрежата със стена</t>
  </si>
  <si>
    <t>Gitteranschlu? - Wand</t>
  </si>
  <si>
    <t>3141400</t>
  </si>
  <si>
    <t>Изпълнение на  наличните отвори</t>
  </si>
  <si>
    <t>Aussparungen herstellen</t>
  </si>
  <si>
    <t>3141490</t>
  </si>
  <si>
    <t>3141500</t>
  </si>
  <si>
    <t>Schiebetor Alu-freitr., 5,00 m</t>
  </si>
  <si>
    <t>3141550</t>
  </si>
  <si>
    <t>Входна врата, ширина = 1,00 м</t>
  </si>
  <si>
    <t>Gehtur, lichte Weite= 1,00 m</t>
  </si>
  <si>
    <t>3190</t>
  </si>
  <si>
    <t>101103B</t>
  </si>
  <si>
    <t>3190020</t>
  </si>
  <si>
    <t>Ъглов стоманен профил</t>
  </si>
  <si>
    <t>Winkelstahl</t>
  </si>
  <si>
    <t>3190030</t>
  </si>
  <si>
    <t>Обла стомана</t>
  </si>
  <si>
    <t>Rundstahl</t>
  </si>
  <si>
    <t>3190040</t>
  </si>
  <si>
    <t>Заварени стоманени профили</t>
  </si>
  <si>
    <t>Verschwei?ter Stahl</t>
  </si>
  <si>
    <t>40</t>
  </si>
  <si>
    <t>Сухи строителни работи</t>
  </si>
  <si>
    <t>Trockenbauarbeiten</t>
  </si>
  <si>
    <t>4010</t>
  </si>
  <si>
    <t>Двоен под</t>
  </si>
  <si>
    <t>Doppelboden</t>
  </si>
  <si>
    <t>401010A</t>
  </si>
  <si>
    <t>Двоен под 600x600</t>
  </si>
  <si>
    <t>Doppelboden 600x600</t>
  </si>
  <si>
    <t>401010B</t>
  </si>
  <si>
    <t>Носеща конструкция в зоната за ходене</t>
  </si>
  <si>
    <t>Unterkonstruktion im Gehbereich</t>
  </si>
  <si>
    <t>401010D</t>
  </si>
  <si>
    <t>Stufen Holzwerkst.+Noppenbel.</t>
  </si>
  <si>
    <t>401010E</t>
  </si>
  <si>
    <t>Ал. преходни лайсни</t>
  </si>
  <si>
    <t>Schlutterschienen</t>
  </si>
  <si>
    <t>401010I</t>
  </si>
  <si>
    <t>Резервни плочи двоен под</t>
  </si>
  <si>
    <t>Reserve-Doppelbodenplatten</t>
  </si>
  <si>
    <t>401010J</t>
  </si>
  <si>
    <t>Вакуумен повдигач</t>
  </si>
  <si>
    <t>Saugheber</t>
  </si>
  <si>
    <t>401011B</t>
  </si>
  <si>
    <t>Носеща конструкция разпред.табла 600mm</t>
  </si>
  <si>
    <t>U-Konstr. Schaltschranke 600mm</t>
  </si>
  <si>
    <t>401011C</t>
  </si>
  <si>
    <t>Носеща конструкция разпред.табла 800mm</t>
  </si>
  <si>
    <t>U-Konstr. Schaltschranke 800mm</t>
  </si>
  <si>
    <t>401011H</t>
  </si>
  <si>
    <t>Носеща конструкция разпред.табла 1300mm</t>
  </si>
  <si>
    <t>U-Konstr.Schaltschranke 1300mm</t>
  </si>
  <si>
    <t>Режийни дейности</t>
  </si>
  <si>
    <t>Fenster und Fenstertüren aus Aluminium</t>
  </si>
  <si>
    <t>Прозорци и прозоречни врати от алуминий</t>
  </si>
  <si>
    <t>Türen, Fenster, Jalousien, Klappen</t>
  </si>
  <si>
    <t>Двукрила врата с напречно горно крило - жалузи 1800 / 3000</t>
  </si>
  <si>
    <t>Вентилационни жалюзни решетки 600/200 mm</t>
  </si>
  <si>
    <t>Вентилационни жалюзни решетки 1000/600 mm</t>
  </si>
  <si>
    <t>Вентилационни жалюзни решетки 425/225 mm</t>
  </si>
  <si>
    <t>Доплащане за ел. заваряване на РЕ-муфа DN75</t>
  </si>
  <si>
    <t>43</t>
  </si>
  <si>
    <t>Системи за врати (елементи)</t>
  </si>
  <si>
    <t>Gußeisenrohre Ø100</t>
  </si>
  <si>
    <t>Gußeisenrohrbogen Ø100</t>
  </si>
  <si>
    <t>Aufzahlung PE-Reduktion exzentrisch, lang, DN 125</t>
  </si>
  <si>
    <t>Gußeisen-Reduktion Ø100/150</t>
  </si>
  <si>
    <t>Gußeisen-Putzstück Ø100</t>
  </si>
  <si>
    <t>Verbindungsstücke für Gußeisenrohre Ø100</t>
  </si>
  <si>
    <t>Bodensifon Ø50</t>
  </si>
  <si>
    <t>Rohre aus PP fur Wasserleitungen mit Zubehör</t>
  </si>
  <si>
    <t>Rohrfilter Ø 3/4</t>
  </si>
  <si>
    <t>Wasserzähler 3m³/h 3/4" mit Funkmodul für Fernauslesung</t>
  </si>
  <si>
    <t>Signalband über den Rohren</t>
  </si>
  <si>
    <t xml:space="preserve">Prüfung und Desinfektion der Wasserleitung </t>
  </si>
  <si>
    <t>Wärme- und Kältedämmung</t>
  </si>
  <si>
    <t>44</t>
  </si>
  <si>
    <t>4402</t>
  </si>
  <si>
    <t>WDVS от полистирол</t>
  </si>
  <si>
    <t>WDVS aus Polystyrol</t>
  </si>
  <si>
    <t>440201A</t>
  </si>
  <si>
    <t>440209A</t>
  </si>
  <si>
    <t>4415</t>
  </si>
  <si>
    <t>Профили, сглобяеми фасади, канали</t>
  </si>
  <si>
    <t>Profile, Fassaden-Fertigteile, Nuten</t>
  </si>
  <si>
    <t>441501A</t>
  </si>
  <si>
    <t>WDVS цокълни крайни алум. профили 5 см</t>
  </si>
  <si>
    <t>WDVS Sockel-Abschlussprof.Alu 5cm</t>
  </si>
  <si>
    <t>441503B</t>
  </si>
  <si>
    <t>WDVS Предпазни ъглови лайсни</t>
  </si>
  <si>
    <t>WDVS Kantenschutzwinkel</t>
  </si>
  <si>
    <t>4420</t>
  </si>
  <si>
    <t>Горен слой мазилка WDVS</t>
  </si>
  <si>
    <t>Oberputze fur WDVS</t>
  </si>
  <si>
    <t>442007C</t>
  </si>
  <si>
    <t>WDVS тънка силикон-модиф. мазилка 1.5 мм</t>
  </si>
  <si>
    <t>WDVS Silikon-Dunnp. Reibstrukt. 1,5 mm</t>
  </si>
  <si>
    <t>46</t>
  </si>
  <si>
    <t>Бояджийски дейности</t>
  </si>
  <si>
    <t>Maler- und Anstreicherarbeiten</t>
  </si>
  <si>
    <t>4605</t>
  </si>
  <si>
    <t>Общи дейности</t>
  </si>
  <si>
    <t>Allgemeine Leistungen</t>
  </si>
  <si>
    <t>Изолация Kemperol</t>
  </si>
  <si>
    <t>Kemperolbeschichtung</t>
  </si>
  <si>
    <t>4605150</t>
  </si>
  <si>
    <t>Фугиране до 1.5 см.</t>
  </si>
  <si>
    <t>Verfugung bis 1,5 cm</t>
  </si>
  <si>
    <t>4610</t>
  </si>
  <si>
    <t>Боядисване на зидария, мазилка и бетон</t>
  </si>
  <si>
    <t>Beschichtung auf Mauerwerk, Putz und Beton</t>
  </si>
  <si>
    <t>4610210</t>
  </si>
  <si>
    <t>Цялостно шпакловане</t>
  </si>
  <si>
    <t>Spachteluberzug vollflachig</t>
  </si>
  <si>
    <t>Дълбокопроникващ грунд</t>
  </si>
  <si>
    <t>Tiefengrund</t>
  </si>
  <si>
    <t>4610660</t>
  </si>
  <si>
    <t>Вътрешно боядисване на стени и тавани</t>
  </si>
  <si>
    <t>Innenanstrich auf Wand u. Deckenflachen</t>
  </si>
  <si>
    <t>461070A</t>
  </si>
  <si>
    <t>Запечатване на бетон</t>
  </si>
  <si>
    <t>Betonversiegelung</t>
  </si>
  <si>
    <t>461070B</t>
  </si>
  <si>
    <t>Маслоустойчиво запечатване на бетон</t>
  </si>
  <si>
    <t>Betonversiegelung olfest</t>
  </si>
  <si>
    <t>461070C</t>
  </si>
  <si>
    <t>Подово покритие в акумулаторно помещение</t>
  </si>
  <si>
    <t>Bodenbeschichtung Batterieraum</t>
  </si>
  <si>
    <t>4615</t>
  </si>
  <si>
    <t>Покритие на метали (защита от корозия)</t>
  </si>
  <si>
    <t>Beschichtung von Metall (Korrosionsschutz)</t>
  </si>
  <si>
    <t>461510C</t>
  </si>
  <si>
    <t xml:space="preserve">201413С </t>
  </si>
  <si>
    <t>Schotter 32-65 mm</t>
  </si>
  <si>
    <t>Saum-, Ichsen- und Anschlussbleche, verzinkt</t>
  </si>
  <si>
    <t>Стоманен профил</t>
  </si>
  <si>
    <t>Буфер за врата</t>
  </si>
  <si>
    <t>370526 A</t>
  </si>
  <si>
    <t>Türpuffer</t>
  </si>
  <si>
    <t>461530A</t>
  </si>
  <si>
    <t>Жалузи за подаване на въздух xx/xx см.</t>
  </si>
  <si>
    <t>Zuluftjalousien xx/xx cm</t>
  </si>
  <si>
    <t>4650</t>
  </si>
  <si>
    <t>Regiearbeiten</t>
  </si>
  <si>
    <t>Работа с вишки и подемници</t>
  </si>
  <si>
    <t>Шпакловъчна смес</t>
  </si>
  <si>
    <t>Spachtelmasse</t>
  </si>
  <si>
    <t>Дисперсни бои</t>
  </si>
  <si>
    <t>Dispersionsfarbe</t>
  </si>
  <si>
    <t>Основно покритие грунд</t>
  </si>
  <si>
    <t>Grundanstrich</t>
  </si>
  <si>
    <t>Горен слой боя</t>
  </si>
  <si>
    <t>Deckanstrich</t>
  </si>
  <si>
    <t>Двукратно нанасяне на боята</t>
  </si>
  <si>
    <t>Versiegelung, 2-komponentig</t>
  </si>
  <si>
    <t>70</t>
  </si>
  <si>
    <t>Санитарни помещения</t>
  </si>
  <si>
    <t>7001</t>
  </si>
  <si>
    <t>Резервоар и бойлер</t>
  </si>
  <si>
    <t>Speicher und Boiler</t>
  </si>
  <si>
    <t>Бойлер за долен монтаж 5л.</t>
  </si>
  <si>
    <t>Untertischspeicher 5 l</t>
  </si>
  <si>
    <t>7002</t>
  </si>
  <si>
    <t>Тоалетни съоръжения</t>
  </si>
  <si>
    <t>Klosettanlagen</t>
  </si>
  <si>
    <t>Тоалетни чинии</t>
  </si>
  <si>
    <t>Структура за вграждане</t>
  </si>
  <si>
    <t>Доплащане Капак за тоалетна чиния</t>
  </si>
  <si>
    <t>7003</t>
  </si>
  <si>
    <t>Умивалници</t>
  </si>
  <si>
    <t>Waschtische</t>
  </si>
  <si>
    <t>Изделие/ Пример от Възложителя</t>
  </si>
  <si>
    <t>Erzeugnis/ Beispiel AG</t>
  </si>
  <si>
    <t>Умивалник- сифон против миризми DN 32/метал</t>
  </si>
  <si>
    <t>Waschtisch - Geruchverschluss DN 32/Metall</t>
  </si>
  <si>
    <t>7004</t>
  </si>
  <si>
    <t>Фини арматури</t>
  </si>
  <si>
    <t>Feinarmaturen</t>
  </si>
  <si>
    <t>Умивалник - смесител  едноръкохватков DN 15</t>
  </si>
  <si>
    <t>Waschtisch-Einhandmischer DN 15</t>
  </si>
  <si>
    <t>Ъглов клапан 1/2" с розетка</t>
  </si>
  <si>
    <t>Eckventil 1/2" mit Schubrosette</t>
  </si>
  <si>
    <t>7005</t>
  </si>
  <si>
    <t>Оборудване – тоалетна</t>
  </si>
  <si>
    <t>Klosett - Ausstattungen</t>
  </si>
  <si>
    <t>Дозатор за тоалетна хартия ролкова, 2 ролки</t>
  </si>
  <si>
    <t>Klosett-Rollenpapierhalter 2 Rollen</t>
  </si>
  <si>
    <t>Закачалка за дрехи</t>
  </si>
  <si>
    <t>Пробиване отвор в бетон, сух/влажен Ø 24-52</t>
  </si>
  <si>
    <t>Пробиване на отвор в бетон влажен Ø52-102mm</t>
  </si>
  <si>
    <t>Кабелни защитни тръби, кофраж Ø 160</t>
  </si>
  <si>
    <t>Кабелни защитни тръби в каб. изкопи Ø 160</t>
  </si>
  <si>
    <t>Доплащане каб. защ. тръби - дъги Ø 160</t>
  </si>
  <si>
    <t>Доплащане каб. защ. тръби - дв. муфи Ø 160</t>
  </si>
  <si>
    <t>Гъвкави кабелни защитни тръби в изкоп Ø80</t>
  </si>
  <si>
    <t>Kleiderhakenknopf</t>
  </si>
  <si>
    <t>7006</t>
  </si>
  <si>
    <t>Оборудване баня</t>
  </si>
  <si>
    <t>Waschraum - Ausstattungen</t>
  </si>
  <si>
    <t>Сапунерка</t>
  </si>
  <si>
    <t>Seifenschale</t>
  </si>
  <si>
    <t>Baustellengemeinkosten</t>
  </si>
  <si>
    <t>Hubarbeitsbühne (Steiger)</t>
  </si>
  <si>
    <t xml:space="preserve"> Врати, прозорци, жалузи, клапи</t>
  </si>
  <si>
    <t>Zweiflügelige Tür OL Jalousie 1800 / 3000</t>
  </si>
  <si>
    <t>Lüftungsjalousie 600/200 mm</t>
  </si>
  <si>
    <t>Lüftungsjalousie 1000/600 mm</t>
  </si>
  <si>
    <t>Lüftungsjalousie 425/225 mm</t>
  </si>
  <si>
    <t>Tiefspülklosettbecken</t>
  </si>
  <si>
    <t>Niederspülkasten</t>
  </si>
  <si>
    <t>Aufzahlung Klosettsitz</t>
  </si>
  <si>
    <t>Klosett - Wandbürstengarnitur</t>
  </si>
  <si>
    <t>WC-комплект с четка за тоалетна за стенен монтаж</t>
  </si>
  <si>
    <t>Sanitäranlagen</t>
  </si>
  <si>
    <t>Tragschale verzinkt + Spannbänder  DN 110</t>
  </si>
  <si>
    <t>Aufzahlung PE-Elektroschweißmuffe DN 75</t>
  </si>
  <si>
    <t>Aufzahlung PE-Elektroschweißmuffe DN   90 -</t>
  </si>
  <si>
    <t>Aufzahlung PE-Rohrbogen DN   32 -   75</t>
  </si>
  <si>
    <t>Aufzahlung PE-Rohrbogen DN   90 - 110</t>
  </si>
  <si>
    <t>Aufzahlung PE-Abzweiger DN   32 - 75</t>
  </si>
  <si>
    <t>Aufzahlung PE-Sifonanschluss  DN 40/56</t>
  </si>
  <si>
    <t>WC-Anschlußmanschette</t>
  </si>
  <si>
    <t>Verzinkte Rohre Ø2"</t>
  </si>
  <si>
    <t>Кошче за хартия</t>
  </si>
  <si>
    <t>Papierkorb</t>
  </si>
  <si>
    <t>Дозатор за течен сапун</t>
  </si>
  <si>
    <t>Seifenspender</t>
  </si>
  <si>
    <t>Кристално огледало 600/400</t>
  </si>
  <si>
    <t>Kristallglas-Spiegel 600/400</t>
  </si>
  <si>
    <t>Полица за тоал. принадл. 650 x 145 мм</t>
  </si>
  <si>
    <t>Universal-Ablage 650 x 145 mm</t>
  </si>
  <si>
    <t>71</t>
  </si>
  <si>
    <t>7101</t>
  </si>
  <si>
    <t>Отходни тръби от PE</t>
  </si>
  <si>
    <t>Abflussrohre aus PE</t>
  </si>
  <si>
    <t>PE-отходна тръба DN   50</t>
  </si>
  <si>
    <t>PE-Abflussrohr DN   50</t>
  </si>
  <si>
    <t>PE-отходна тръба DN 110</t>
  </si>
  <si>
    <t>PE-Abflussrohr DN 110</t>
  </si>
  <si>
    <t>Доп. разходи за вх. врата предпазна ограда 1,0м</t>
  </si>
  <si>
    <t>Третиране отпадъчни строителни материали</t>
  </si>
  <si>
    <t>0120</t>
  </si>
  <si>
    <t>Entsorgen von Baurestmassen</t>
  </si>
  <si>
    <t xml:space="preserve">0120 01 E  </t>
  </si>
  <si>
    <t>Третиране чиста земна маса</t>
  </si>
  <si>
    <t xml:space="preserve">0120 02 B  </t>
  </si>
  <si>
    <t>Третиране разбит бетон</t>
  </si>
  <si>
    <t>Третиране разбит асфалт</t>
  </si>
  <si>
    <t xml:space="preserve">0120 03 B  </t>
  </si>
  <si>
    <t>032608D</t>
  </si>
  <si>
    <t>Schicht Rundkies</t>
  </si>
  <si>
    <t xml:space="preserve">Укрепване на ров с прегради </t>
  </si>
  <si>
    <t xml:space="preserve">032701Г </t>
  </si>
  <si>
    <t>Доплащане за тръби с ревизионен отвор Ø 160</t>
  </si>
  <si>
    <t>Доплащане за тръби с ревизионен отвор Ø 200</t>
  </si>
  <si>
    <t>Доплащане за PVC дъга под ъгъл 45° Ø 160</t>
  </si>
  <si>
    <t>Доплащане за PVC дъга под ъгъл 45° Ø 200</t>
  </si>
  <si>
    <t>Доплащане за PVC дъга под ъгъл 87,5° Ø 160</t>
  </si>
  <si>
    <t>Доплащане за PVC дъга под ъгъл 87,5° Ø 200</t>
  </si>
  <si>
    <t>Доплащане за PVC разклонител Ø 160/160</t>
  </si>
  <si>
    <t>Доплащане за PVC разклонител Ø 160/200</t>
  </si>
  <si>
    <t>Доплащане за PVC преходник Ø 200</t>
  </si>
  <si>
    <t>Затапване на тръби до Ø 300</t>
  </si>
  <si>
    <t>Доплащане за ел.заваряване на РЕ-муфа DN90-</t>
  </si>
  <si>
    <t>Доплащане  за PE-редукция ексц, дъл.DN 125</t>
  </si>
  <si>
    <t>Доплащане  за PE- сифонна връзка DN 40/56</t>
  </si>
  <si>
    <t>РЕ- пожароустойчиви капаци DN   90 – 110</t>
  </si>
  <si>
    <t>PE-Brandverschluss   DN   90 - 110</t>
  </si>
  <si>
    <t>Изпитване и дезинфекция на водопровод</t>
  </si>
  <si>
    <t>Приставка за отвеждане на парата</t>
  </si>
  <si>
    <t>Dunstaufsatz</t>
  </si>
  <si>
    <t>Маншон за свързване на тоалетна</t>
  </si>
  <si>
    <t>72</t>
  </si>
  <si>
    <t>Тръби от PP за водопроводи с принадлежности</t>
  </si>
  <si>
    <t>PP-R тръба за вода PN20 20 x 3,4</t>
  </si>
  <si>
    <t>PP-R Wasserrohr PN20 20x3,4</t>
  </si>
  <si>
    <t>PP-R тръба за вода PN20 25x 4,2</t>
  </si>
  <si>
    <t>PP-R Wasserrohr PN20 25x 4,2</t>
  </si>
  <si>
    <t>PP-R тръба за вода PN20 32x5,4</t>
  </si>
  <si>
    <t>PP-R Wasserrohr PN20 32x5,4</t>
  </si>
  <si>
    <t>Допл.тръби от РР за водопр.фитинги 20х3,4</t>
  </si>
  <si>
    <t>Az PP WaR Formst.Anschl.20x3,4</t>
  </si>
  <si>
    <t>Доплащане Тръби PP-R за вод.фитинг 25х4,2</t>
  </si>
  <si>
    <t>Az PP WaR Formst.Anschl.25x4,2</t>
  </si>
  <si>
    <t>Доплащане Тръби PP-R за вод.фитинги 32х5,4</t>
  </si>
  <si>
    <t>Az PP WaR Formst.Anschl.32 x 5,4</t>
  </si>
  <si>
    <t>82</t>
  </si>
  <si>
    <t>Топло и студоизолация</t>
  </si>
  <si>
    <t>8290</t>
  </si>
  <si>
    <t>Изолационен маркуч</t>
  </si>
  <si>
    <t>Isolierschlauch</t>
  </si>
  <si>
    <t>87</t>
  </si>
  <si>
    <t>Мерки за шумоизолация</t>
  </si>
  <si>
    <t>8720</t>
  </si>
  <si>
    <t>Шумоизолация</t>
  </si>
  <si>
    <t>Schallschutz</t>
  </si>
  <si>
    <t>Защита на жалузийни решетки</t>
  </si>
  <si>
    <t>Тавани трансформаторно помещение</t>
  </si>
  <si>
    <t>Стенни панели за трнсформ.помещение</t>
  </si>
  <si>
    <t>SGitmno.</t>
  </si>
  <si>
    <t>Item keyword</t>
  </si>
  <si>
    <t>User-defined item no.</t>
  </si>
  <si>
    <t>Unit</t>
  </si>
  <si>
    <t>Описание на позицията</t>
  </si>
  <si>
    <t>Positionsstichwort</t>
  </si>
  <si>
    <t>01</t>
  </si>
  <si>
    <t/>
  </si>
  <si>
    <t>Общи разходи за стр. площадка</t>
  </si>
  <si>
    <t>0111</t>
  </si>
  <si>
    <t>Zusammenfassung d. Baustellengemeinkosten</t>
  </si>
  <si>
    <t>011101A</t>
  </si>
  <si>
    <t>PA</t>
  </si>
  <si>
    <t>011101B</t>
  </si>
  <si>
    <t>Почистване на строителната площадка</t>
  </si>
  <si>
    <t>0114</t>
  </si>
  <si>
    <t>Доп. дейности за оформяне на стр. площадка</t>
  </si>
  <si>
    <t>0114021</t>
  </si>
  <si>
    <t>Строителна предпазна ограда, H= 2,0 m</t>
  </si>
  <si>
    <t>Bauzaun, H= 2,0 m</t>
  </si>
  <si>
    <t>m</t>
  </si>
  <si>
    <t>0114022</t>
  </si>
  <si>
    <t>ST</t>
  </si>
  <si>
    <t>0114023</t>
  </si>
  <si>
    <t>0114050</t>
  </si>
  <si>
    <t>Временно електрозахранване на стр. площадка</t>
  </si>
  <si>
    <t>Baustromverteiler</t>
  </si>
  <si>
    <t>0114060</t>
  </si>
  <si>
    <t>Санитарни възли</t>
  </si>
  <si>
    <t>Mo</t>
  </si>
  <si>
    <t>0114070</t>
  </si>
  <si>
    <t>Работно място за инвеститорски контрол</t>
  </si>
  <si>
    <t>Schreibtisch fur Bauaufsicht</t>
  </si>
  <si>
    <t>0118</t>
  </si>
  <si>
    <t>Скелета</t>
  </si>
  <si>
    <t>011802A</t>
  </si>
  <si>
    <t>m2</t>
  </si>
  <si>
    <t>011803A</t>
  </si>
  <si>
    <t>0119</t>
  </si>
  <si>
    <t>Предпазни мерки срещу падане</t>
  </si>
  <si>
    <t>011901A</t>
  </si>
  <si>
    <t>Капаци до 1m2</t>
  </si>
  <si>
    <t>Abdeckung b.1m2 herst.</t>
  </si>
  <si>
    <t>011901C</t>
  </si>
  <si>
    <t>Капаци от 1 до 2m2</t>
  </si>
  <si>
    <t>Abdeckung u.1-2m2 herst.</t>
  </si>
  <si>
    <t>011901F</t>
  </si>
  <si>
    <t>Капаци над 2m2</t>
  </si>
  <si>
    <t>Abdeckung u. 2m2 herst.</t>
  </si>
  <si>
    <t>011902A</t>
  </si>
  <si>
    <t>Предпазни парапети</t>
  </si>
  <si>
    <t>Umwehrung Absturzk.herst.</t>
  </si>
  <si>
    <t>011903A</t>
  </si>
  <si>
    <t>Ограничителни парапети</t>
  </si>
  <si>
    <t>Abgrenzung herst.</t>
  </si>
  <si>
    <t>03</t>
  </si>
  <si>
    <t>Земни работи и обезопасяване земни работи</t>
  </si>
  <si>
    <t>Erdarbeiten und Sicherung bei Erdarbeiten</t>
  </si>
  <si>
    <t>0322</t>
  </si>
  <si>
    <t>Зелени площи и хумус</t>
  </si>
  <si>
    <t>Тръбопровод DN 20, дебелина 10 мм</t>
  </si>
  <si>
    <t>Тръбопровод DN 25, дебелина 10 мм</t>
  </si>
  <si>
    <t>Rohrleitung DN 20, Dicke 10 mm</t>
  </si>
  <si>
    <t>Rohrleitung DN 25, Dicke 10 mm</t>
  </si>
  <si>
    <t>Rasen und Mutterboden</t>
  </si>
  <si>
    <t>032208D</t>
  </si>
  <si>
    <t>Доставка и обратно разстилане на хумус</t>
  </si>
  <si>
    <t>Mutterb.liefern + ausbreiten</t>
  </si>
  <si>
    <t>m3</t>
  </si>
  <si>
    <t>0323</t>
  </si>
  <si>
    <t>Изкопни работи по пластове</t>
  </si>
  <si>
    <t>Aushubarbeiten nach Schichten</t>
  </si>
  <si>
    <t xml:space="preserve">  </t>
  </si>
  <si>
    <t>0323010</t>
  </si>
  <si>
    <t>Изравняване на терена</t>
  </si>
  <si>
    <t>032302A</t>
  </si>
  <si>
    <t>Строителен изкоп 1,25m</t>
  </si>
  <si>
    <t>Baugrubenaushub bis 1,25m</t>
  </si>
  <si>
    <t>032302B</t>
  </si>
  <si>
    <t>Строителен изкоп от 1,25-3m</t>
  </si>
  <si>
    <t>Baugrubenaushub u.1,25-3m</t>
  </si>
  <si>
    <t>032302C</t>
  </si>
  <si>
    <t>Строителен изкоп от 3-5m</t>
  </si>
  <si>
    <t>Baugrubenaushub u.3-5m</t>
  </si>
  <si>
    <t>032303A</t>
  </si>
  <si>
    <t>Изкоп за фундамент до 1,25m</t>
  </si>
  <si>
    <t>Fundamentaushub bis 1,25m</t>
  </si>
  <si>
    <t>032303B</t>
  </si>
  <si>
    <t>Изкоп за фундамент от 1,25-3m</t>
  </si>
  <si>
    <t>Fundamentaushub u.1,25-3m</t>
  </si>
  <si>
    <t>032304A</t>
  </si>
  <si>
    <t>Изкоп на ровове и шахти до  1,25m</t>
  </si>
  <si>
    <t>Aushub.Grab.+Sch.bis 1,25m</t>
  </si>
  <si>
    <t>032304B</t>
  </si>
  <si>
    <t>Изкоп на ровове и шахти от 1,25-3m</t>
  </si>
  <si>
    <t>Aushub Grab.+Sch.u.1,25-3m</t>
  </si>
  <si>
    <t>032304C</t>
  </si>
  <si>
    <t>Изкоп на ровове и шахти от 3-6m</t>
  </si>
  <si>
    <t>Aushub Grab.+Sch.u.3-6m</t>
  </si>
  <si>
    <t>032310A</t>
  </si>
  <si>
    <t>Финна планировка терен и подр. на  изкоп</t>
  </si>
  <si>
    <t>Feinplanum Baugrube+Flachen</t>
  </si>
  <si>
    <t>0323270</t>
  </si>
  <si>
    <t>Ръчен изкоп за проучвателни дейност 0-1,25m</t>
  </si>
  <si>
    <t>Hand. Aushub Suchgr. 0-1,25m</t>
  </si>
  <si>
    <t>0323300</t>
  </si>
  <si>
    <t>Изкоп за заземителни шини и каб. защ. тръби</t>
  </si>
  <si>
    <t>0325</t>
  </si>
  <si>
    <t>Затруднения при земни работи</t>
  </si>
  <si>
    <t>Erschwernisse bei Erdarbeiten</t>
  </si>
  <si>
    <t>032505B</t>
  </si>
  <si>
    <t>Az Leitungsquerung u.0,5-1m</t>
  </si>
  <si>
    <t>032505C</t>
  </si>
  <si>
    <t>Доплащане пресичане на проводи/успоредни</t>
  </si>
  <si>
    <t>Az Leitungsquerung/Langsleit</t>
  </si>
  <si>
    <t>0326</t>
  </si>
  <si>
    <t>Транспортиране, обратен насип и разстилане</t>
  </si>
  <si>
    <t>032602A</t>
  </si>
  <si>
    <t>032604B</t>
  </si>
  <si>
    <t>032605A</t>
  </si>
  <si>
    <t>032605F</t>
  </si>
  <si>
    <t>Lief+Hinterf.Dranmat.</t>
  </si>
  <si>
    <t>032606C</t>
  </si>
  <si>
    <t>032609A</t>
  </si>
  <si>
    <t>032613A</t>
  </si>
  <si>
    <t>Сигнална лента за кабели</t>
  </si>
  <si>
    <t>Kabelwarnband</t>
  </si>
  <si>
    <t>0326550</t>
  </si>
  <si>
    <t>Извозване на чист изкопен материал</t>
  </si>
  <si>
    <t>Entsorgen Bodenaushub rein</t>
  </si>
  <si>
    <t>0326580</t>
  </si>
  <si>
    <t>Отстраняване на бетонни отломки</t>
  </si>
  <si>
    <t>Entsorgen Betonabbruch</t>
  </si>
  <si>
    <t>0326590</t>
  </si>
  <si>
    <t>Извозване на асфалтови отпадъци</t>
  </si>
  <si>
    <t>Entsorgen Asphaltaufbruch</t>
  </si>
  <si>
    <t>0327</t>
  </si>
  <si>
    <t>Сигнална лента над тръби</t>
  </si>
  <si>
    <t>Обезопасяване на земни работи</t>
  </si>
  <si>
    <t>Sicherung bei Erdarbeiten</t>
  </si>
  <si>
    <t>032701B</t>
  </si>
  <si>
    <t>06</t>
  </si>
  <si>
    <t>Канализационни работи</t>
  </si>
  <si>
    <t>Kanalisierungsarbeiten</t>
  </si>
  <si>
    <t>0614</t>
  </si>
  <si>
    <t>PVC тръби</t>
  </si>
  <si>
    <t>Kunststoffrohre</t>
  </si>
  <si>
    <t>061401C</t>
  </si>
  <si>
    <t>061401D</t>
  </si>
  <si>
    <t>061402C</t>
  </si>
  <si>
    <t>061402D</t>
  </si>
  <si>
    <t>061403C</t>
  </si>
  <si>
    <t>061403D</t>
  </si>
  <si>
    <t>061404C</t>
  </si>
  <si>
    <t>061404D</t>
  </si>
  <si>
    <t>061405C</t>
  </si>
  <si>
    <t>061405D</t>
  </si>
  <si>
    <t>061408C</t>
  </si>
  <si>
    <t>0616</t>
  </si>
  <si>
    <t>Отточни улеи и утаители</t>
  </si>
  <si>
    <t>Ablaufe und Abscheider</t>
  </si>
  <si>
    <t>061605B</t>
  </si>
  <si>
    <t>Hofablauf Bet.o.Geruchsv.u.600</t>
  </si>
  <si>
    <t>061607C</t>
  </si>
  <si>
    <t>Entwasserungsrinne Fertigteil</t>
  </si>
  <si>
    <t>061641B</t>
  </si>
  <si>
    <t>0617</t>
  </si>
  <si>
    <t>Шахти</t>
  </si>
  <si>
    <t>061702A</t>
  </si>
  <si>
    <t>FT-Putzschacht Tiefe u.1,5-2m</t>
  </si>
  <si>
    <t>061702B</t>
  </si>
  <si>
    <t>FT-Putzschacht Tiefe u.2-2,5m</t>
  </si>
  <si>
    <t>061702C</t>
  </si>
  <si>
    <t>FT-Putzschacht Tiefe u.2,5-4m</t>
  </si>
  <si>
    <t>061726B</t>
  </si>
  <si>
    <t>061727B</t>
  </si>
  <si>
    <t>0618</t>
  </si>
  <si>
    <t>Други дейности</t>
  </si>
  <si>
    <t>Sonstige Leistungen</t>
  </si>
  <si>
    <t>061801A</t>
  </si>
  <si>
    <t>061810A</t>
  </si>
  <si>
    <t>061812A</t>
  </si>
  <si>
    <t>07</t>
  </si>
  <si>
    <t>Beton- und Stahlbetonarbeiten</t>
  </si>
  <si>
    <t>0701</t>
  </si>
  <si>
    <t>Фундаментна, основна и подова конструкция</t>
  </si>
  <si>
    <t>Fundament-, Sohlen-, Bodenkonstruktion</t>
  </si>
  <si>
    <t>070102A</t>
  </si>
  <si>
    <t>070105C</t>
  </si>
  <si>
    <t>Beton Fundament C16/20</t>
  </si>
  <si>
    <t>070105E</t>
  </si>
  <si>
    <t>Beton Fundament C20/25</t>
  </si>
  <si>
    <t>070105S</t>
  </si>
  <si>
    <t>Кофраж за фундамент</t>
  </si>
  <si>
    <t>Schalung Fundament</t>
  </si>
  <si>
    <t>070107C</t>
  </si>
  <si>
    <t>070107E</t>
  </si>
  <si>
    <t>Beton Fundamentplatte C25/30</t>
  </si>
  <si>
    <t>070107S</t>
  </si>
  <si>
    <t>Страничен кофраж ст.бет. фунд.плоча</t>
  </si>
  <si>
    <t>Seitliche Schalung Stb.Fundamentplatte</t>
  </si>
  <si>
    <t>0702</t>
  </si>
  <si>
    <t>070201A</t>
  </si>
  <si>
    <t>Beton Wand  C16/20</t>
  </si>
  <si>
    <t>070201E</t>
  </si>
  <si>
    <t>Beton Wand C20/25</t>
  </si>
  <si>
    <t>070201I</t>
  </si>
  <si>
    <t>Beton Wand C25/30</t>
  </si>
  <si>
    <t>070201S</t>
  </si>
  <si>
    <t>Кофраж бетонна стена</t>
  </si>
  <si>
    <t>Schalung Betonwand</t>
  </si>
  <si>
    <t>070214B</t>
  </si>
  <si>
    <t>070214D</t>
  </si>
  <si>
    <t>070214N</t>
  </si>
  <si>
    <t>Кофраж за правоъгълни бетонни стълбове</t>
  </si>
  <si>
    <t>Schalung Betonpfeiler rechteckig</t>
  </si>
  <si>
    <t>070218B</t>
  </si>
  <si>
    <t>Beton Balken,Roste C20/25</t>
  </si>
  <si>
    <t>070240B</t>
  </si>
  <si>
    <t>070240L</t>
  </si>
  <si>
    <t>Доплащане за бетон устойчив на замръзване</t>
  </si>
  <si>
    <t>070281B</t>
  </si>
  <si>
    <t>070281E</t>
  </si>
  <si>
    <t>070284E</t>
  </si>
  <si>
    <t>070288A</t>
  </si>
  <si>
    <t>Затвяране на фуги на стени, греди до 20mm</t>
  </si>
  <si>
    <t>0703</t>
  </si>
  <si>
    <t>Тавани, конструкции с плочи</t>
  </si>
  <si>
    <t>Decken, Plattenkonstruktionen</t>
  </si>
  <si>
    <t>070301A</t>
  </si>
  <si>
    <t>070301C</t>
  </si>
  <si>
    <t>070301S</t>
  </si>
  <si>
    <t>Schalung Decke/Kragplatte Untersicht</t>
  </si>
  <si>
    <t>070301T</t>
  </si>
  <si>
    <t>070325A</t>
  </si>
  <si>
    <t>070325S</t>
  </si>
  <si>
    <t>Кофраж стълби/площадки + страници</t>
  </si>
  <si>
    <t>Schalung Stiege/Podest gerade+Wangen</t>
  </si>
  <si>
    <t>0708</t>
  </si>
  <si>
    <t>Шахти и колектори</t>
  </si>
  <si>
    <t>070801B</t>
  </si>
  <si>
    <t>Beton Schacht C16/20 u.1-3m3</t>
  </si>
  <si>
    <t>070801D</t>
  </si>
  <si>
    <t>Beton Schacht C20/25 u.1-3m3</t>
  </si>
  <si>
    <t>070801T</t>
  </si>
  <si>
    <t>Кофраж шахти кух обем 1-3m3</t>
  </si>
  <si>
    <t>Schalung Schacht u.1-3m3 Hohlraum</t>
  </si>
  <si>
    <t>0715</t>
  </si>
  <si>
    <t>Специални позиции</t>
  </si>
  <si>
    <t>Spez.  Positionen</t>
  </si>
  <si>
    <t>0715020</t>
  </si>
  <si>
    <t>Лек керамзитобетон за пълнеж</t>
  </si>
  <si>
    <t>Zem. gebundene LECA-Schuttung</t>
  </si>
  <si>
    <t>0715150</t>
  </si>
  <si>
    <t>Защита на прясно излят бетон</t>
  </si>
  <si>
    <t>Frischbetonschutz</t>
  </si>
  <si>
    <t>0715300</t>
  </si>
  <si>
    <t>kg</t>
  </si>
  <si>
    <t>0715310</t>
  </si>
  <si>
    <t>071532A</t>
  </si>
  <si>
    <t>071532B</t>
  </si>
  <si>
    <t>0715330</t>
  </si>
  <si>
    <t>Distanzstreifen / Distanzkorbe</t>
  </si>
  <si>
    <t>0715340</t>
  </si>
  <si>
    <t>0715350</t>
  </si>
  <si>
    <t>Доп.разходи за вх.врата, B= 4,0 m</t>
  </si>
  <si>
    <t>Aufzahlung fur Tor, B= 4,0 m</t>
  </si>
  <si>
    <t>25 cm HLZ-Mwk.M3-M10</t>
  </si>
  <si>
    <t>061813A</t>
  </si>
  <si>
    <t>Уличен водопровод</t>
  </si>
  <si>
    <t>Öffentliche Wasserleitung</t>
  </si>
  <si>
    <t>Metalltür, Abmessungen 700/2100 mm</t>
  </si>
  <si>
    <t> Чугунени тръби  1,0Mpa и връзка към същ.водопровод Ø 300</t>
  </si>
  <si>
    <t>Gussrohre  1,0Mpa und Anschluss an bestehende Wasserleitung DN300</t>
  </si>
  <si>
    <t>Водопроводно отклонение</t>
  </si>
  <si>
    <t>Waserleitungsabzweigung</t>
  </si>
  <si>
    <r>
      <t>Канализация</t>
    </r>
    <r>
      <rPr>
        <b/>
        <sz val="10"/>
        <rFont val="Arial"/>
        <family val="2"/>
      </rPr>
      <t xml:space="preserve">  (сградна)</t>
    </r>
  </si>
  <si>
    <r>
      <t xml:space="preserve">Abwasseranlagen </t>
    </r>
    <r>
      <rPr>
        <b/>
        <sz val="10"/>
        <rFont val="Arial"/>
        <family val="2"/>
      </rPr>
      <t>(für Gebäude)</t>
    </r>
  </si>
  <si>
    <t>Носеща подложка поцинкована+ обтягащи ленти Ø 80</t>
  </si>
  <si>
    <t>Tragschale verzinkt + Spannbänder  Ø 80</t>
  </si>
  <si>
    <t>Доплащане  за PE-дъги и колена  DN 32 -   75</t>
  </si>
  <si>
    <t>Доплащане  за PE-дъги и колена DN 90 – 110</t>
  </si>
  <si>
    <t>Доплащане  за PE-разклонители DN   110/110</t>
  </si>
  <si>
    <t>Aufzahlung PE-Abzweiger DN 110/110</t>
  </si>
  <si>
    <t>Доплащане  за PE-разклонители DN   110/50</t>
  </si>
  <si>
    <t>Aufzahlung PE-Abzweiger DN 110/50</t>
  </si>
  <si>
    <t>Хидроизолация основи</t>
  </si>
  <si>
    <t>Бетон за фундаментС16/20</t>
  </si>
  <si>
    <t>Бетон за фундамент С20/25</t>
  </si>
  <si>
    <t>Бетон фундаментна плоча С25/30</t>
  </si>
  <si>
    <t>Стена от бетон С16/20</t>
  </si>
  <si>
    <t>Стени от бетон С20/25</t>
  </si>
  <si>
    <t>Стени от бетон С25/30</t>
  </si>
  <si>
    <t>Колони/стълбове от бетон С20/25</t>
  </si>
  <si>
    <t>Колони/стълбове от бетон С25/30</t>
  </si>
  <si>
    <t>Греди и гредоскари от бетон С20/25</t>
  </si>
  <si>
    <t>Доплащане бетон С20/25 към С25/30</t>
  </si>
  <si>
    <t>Бетонен цокъл ограждение С20/25</t>
  </si>
  <si>
    <t>Бетонна шахта бетон С16/20 обем от1-3m3</t>
  </si>
  <si>
    <t>Бетонна шахта бетон С20/25 обем от1-3m3</t>
  </si>
  <si>
    <t xml:space="preserve"> Водочерпене при строителни-дейности под кота 0,00</t>
  </si>
  <si>
    <t>032701D</t>
  </si>
  <si>
    <t>Entwässerung bei Bauarbeiten unter Niveau 0,00</t>
  </si>
  <si>
    <t>061640A</t>
  </si>
  <si>
    <r>
      <t xml:space="preserve">Защитен подготвителен слой  C12/15 </t>
    </r>
    <r>
      <rPr>
        <sz val="10"/>
        <rFont val="Arial"/>
        <family val="2"/>
      </rPr>
      <t>(подложен бетон)</t>
    </r>
  </si>
  <si>
    <r>
      <t>Sauberkeitsschicht C12/15</t>
    </r>
    <r>
      <rPr>
        <sz val="10"/>
        <color indexed="53"/>
        <rFont val="Arial"/>
        <family val="2"/>
      </rPr>
      <t xml:space="preserve"> </t>
    </r>
  </si>
  <si>
    <t>Зид от бетонни тухли за кофраж  С16/20 20cm</t>
  </si>
  <si>
    <t>Доставка монтаж на външна изтривалка до 3m2</t>
  </si>
  <si>
    <t>Lieferung und Fußabstr.außen nur vers.3m2</t>
  </si>
  <si>
    <t>Зазиждане на отвори до деб.25cm</t>
  </si>
  <si>
    <t>Öffnung zumauern bis 25cm</t>
  </si>
  <si>
    <t>Az Mwk.Ft-Überl.bis 25cm</t>
  </si>
  <si>
    <t>091921B</t>
  </si>
  <si>
    <t>Стоманен винкел в бетонова конструкция, горещо поцинкован</t>
  </si>
  <si>
    <t>Winkelstahl verz. in Betonkonstruktion</t>
  </si>
  <si>
    <t>Бетон C20/25</t>
  </si>
  <si>
    <t>231301E</t>
  </si>
  <si>
    <t>370526 В</t>
  </si>
  <si>
    <t>Заключващ механизъм за врата</t>
  </si>
  <si>
    <t>бр.</t>
  </si>
  <si>
    <t>м</t>
  </si>
  <si>
    <t>м2</t>
  </si>
  <si>
    <t>м3</t>
  </si>
  <si>
    <t>ч.ч.</t>
  </si>
  <si>
    <t>к-т</t>
  </si>
  <si>
    <t>кг.</t>
  </si>
  <si>
    <t>к-т.</t>
  </si>
  <si>
    <t xml:space="preserve">м </t>
  </si>
  <si>
    <t>ч.ч</t>
  </si>
  <si>
    <t>бр,</t>
  </si>
  <si>
    <t>Обратен насип на изкопан материал</t>
  </si>
  <si>
    <t>Обратно засипване  проводи  с фин пясък</t>
  </si>
  <si>
    <t>час</t>
  </si>
  <si>
    <t>061641C</t>
  </si>
  <si>
    <t>Отводнителен сифон за английски двор</t>
  </si>
  <si>
    <t>061641D</t>
  </si>
  <si>
    <t>Конструкции - стенни, подпорни, колони</t>
  </si>
  <si>
    <t>Елементи от високоякостна стомана - пробиване</t>
  </si>
  <si>
    <r>
      <t>Дистанционери (метални столчета)</t>
    </r>
    <r>
      <rPr>
        <sz val="10"/>
        <color indexed="53"/>
        <rFont val="Arial"/>
        <family val="2"/>
      </rPr>
      <t>.</t>
    </r>
  </si>
  <si>
    <t>Вътрешна мазилка по бетонови стени и тавани</t>
  </si>
  <si>
    <t>Подложен защитен бетон за хидроизолация</t>
  </si>
  <si>
    <t>PE фолио под защитен бетон</t>
  </si>
  <si>
    <t>Вертикална хидроизолация с GV45 - два пласта</t>
  </si>
  <si>
    <t>Бетонови гладки улични бордюри 20/15,пр.,сиви,100cm</t>
  </si>
  <si>
    <t>Бетонови  гладки улични бордюри 20/15, 1/4 дъга,сиви</t>
  </si>
  <si>
    <t>St.</t>
  </si>
  <si>
    <t>Доставка и монтаж на вентилационни тръби до Ф400, или правоъгълни по избор</t>
  </si>
  <si>
    <t>Двукрила врата  свободно носеща, до 5m</t>
  </si>
  <si>
    <t>Доставка и монтаж на събирателно казанче по фасада</t>
  </si>
  <si>
    <t>231301F</t>
  </si>
  <si>
    <t>Монтаж на шапки от поцинкована прахово боядисана ламарина за бордове</t>
  </si>
  <si>
    <t>Плочи   на кота -0,25,-0,35 от бетон С25/30</t>
  </si>
  <si>
    <t xml:space="preserve">Кофраж за плочи на кота 6,90  и 9,90 </t>
  </si>
  <si>
    <t>Кофраж за  плочи на кота -0,25,-0,35</t>
  </si>
  <si>
    <t>0715360</t>
  </si>
  <si>
    <t>0715370</t>
  </si>
  <si>
    <r>
      <t xml:space="preserve">Проверка за течове с вода до Ø </t>
    </r>
    <r>
      <rPr>
        <sz val="10"/>
        <rFont val="Arial"/>
        <family val="2"/>
      </rPr>
      <t>300</t>
    </r>
  </si>
  <si>
    <t>Плочи   на кота 6,92  и 9,92 от бетон С25/30</t>
  </si>
  <si>
    <t>0990600</t>
  </si>
  <si>
    <t>0990700</t>
  </si>
  <si>
    <t>0990800</t>
  </si>
  <si>
    <t>0990900</t>
  </si>
  <si>
    <t>0991000</t>
  </si>
  <si>
    <t>Преход за вътрешна канализация с диаметър Ф160 - комплект</t>
  </si>
  <si>
    <t>Преход за вътрешен водопровод Ф25 - комплект</t>
  </si>
  <si>
    <t>Spez. Pos.</t>
  </si>
  <si>
    <t>PVC-тръби диаметър до Ø 300мм - кофраж</t>
  </si>
  <si>
    <t>Вентилационни жалюзни решетки 200/400 mm</t>
  </si>
  <si>
    <t>Lüftungsjalousie 200/400 mm</t>
  </si>
  <si>
    <t>Вентилационни жалюзни решетки 100/400 mm</t>
  </si>
  <si>
    <t>Lüftungsjalousie 100/400 mm</t>
  </si>
  <si>
    <t>Вентилационни жалюзни решетки 400/400 mm</t>
  </si>
  <si>
    <t>Lüftungsjalousie 400/400 mm</t>
  </si>
  <si>
    <t xml:space="preserve">Вентилационни жалюзни решетки 825/125 mm с регулираща секция </t>
  </si>
  <si>
    <t>Lüftungsjalousie 825/125mm mit einstellbarer Section</t>
  </si>
  <si>
    <t>Вентилационни жалюзни решетки 1200/1000 mm, комплект с ел.задвижка</t>
  </si>
  <si>
    <t>Lüftungsjalousie 1200/1000 mm mit Motorantrieb</t>
  </si>
  <si>
    <t>Вътрешна мазилка  по зидария</t>
  </si>
  <si>
    <t>I-putz Wand  Mwk.verr.</t>
  </si>
  <si>
    <t>WDVS 5 см XPS Цокъл+мазилка 3мм</t>
  </si>
  <si>
    <t>WDVS 10 см XPS Фасада+мазилка 3мм</t>
  </si>
  <si>
    <t>WDVS XPS Fassade UP3mm DD10cm</t>
  </si>
  <si>
    <t>WDVS XPS Sockel UP3mm DD5cm</t>
  </si>
  <si>
    <t>Страници при фасада от XPS 10см + мазилка</t>
  </si>
  <si>
    <t>Страници при фасада от XPS 5см + мазилка</t>
  </si>
  <si>
    <t>Демонтируемо пано на ограда 2,50/2,20 м</t>
  </si>
  <si>
    <t>Aushangefeld 2,50/2,20m</t>
  </si>
  <si>
    <t>Стъпала дървени с релефно гумирано покритие</t>
  </si>
  <si>
    <t xml:space="preserve"> Еднокрила врата 1000 / 2100 пожароустойчива 90мин</t>
  </si>
  <si>
    <t xml:space="preserve"> Einflügelige 1000 / 2100, brandbeständig auf min. 90 Min.</t>
  </si>
  <si>
    <t>Вентилационни жалюзни решетки 1800/4700 mm</t>
  </si>
  <si>
    <t>Lüftungsjalousie 1800/4700 mm</t>
  </si>
  <si>
    <t>Вентилационни жалюзни решетки 1800/5300 mm</t>
  </si>
  <si>
    <t>Lüftungsjalousie 1800/5300 mm</t>
  </si>
  <si>
    <t>Доплащане  за PE-рев. отвор + капак DN 150</t>
  </si>
  <si>
    <t>Aufzahlung PE-Putzstück + Deckel  DN 150</t>
  </si>
  <si>
    <t>Киселиноустойчиво покритие на вътрешни стени</t>
  </si>
  <si>
    <t>Общи разходи за оформяне на  стр. площадка</t>
  </si>
  <si>
    <t>Доставка и обратен насип на насипен материал</t>
  </si>
  <si>
    <t>Доставка и насип на дренажен материал</t>
  </si>
  <si>
    <t>Слой от баластра, доставка, полагане, уплътняване</t>
  </si>
  <si>
    <t>Уличен дъждоприемн. бет.Ø 600 без капак пр.мир.</t>
  </si>
  <si>
    <t>Отводнителни канали със скари от сгл. елементи</t>
  </si>
  <si>
    <t>Предпазна възвратна клапа преди включване в улична канализация</t>
  </si>
  <si>
    <t>Сглобяема рев. шахта дълб. 1.5-2 м.</t>
  </si>
  <si>
    <t>Сглобяема рев. шахта дълб. 2-2.5 м.</t>
  </si>
  <si>
    <t>Сглобяема рев. шахта дълб. 2.5-4 м.</t>
  </si>
  <si>
    <t>Заустване към уличен канал с PVC/комп.цимент</t>
  </si>
  <si>
    <t>Стоманен капак рифелова ламарина, горещо поцинкована 100/100см</t>
  </si>
  <si>
    <t>Stahldeckel aus Riffelblech, feuerverzinkt 100/100</t>
  </si>
  <si>
    <t>Бетонни и стоманобетонни работи</t>
  </si>
  <si>
    <t>Бетон фундаментна плоча С30/35</t>
  </si>
  <si>
    <t>Beton Fundamentplatte C30/35</t>
  </si>
  <si>
    <t>Стълби/площадки от бетон С25/30</t>
  </si>
  <si>
    <t>Beton Stiege/Podest.  C25/30</t>
  </si>
  <si>
    <t>Ленти разш.фуги,верт.-стени,греди  - 25cm</t>
  </si>
  <si>
    <t>DFB senkr.Wand/Stütze/Balken - 25cm</t>
  </si>
  <si>
    <t>0715010</t>
  </si>
  <si>
    <t>Доплащане за сглоб. щурц дебелина 25cm</t>
  </si>
  <si>
    <t>Пробививане  на отвор в бетон влажен Ø102-152mm</t>
  </si>
  <si>
    <t>Доплащане гъвк. каб. защ. тръби - муфи  Ø 80</t>
  </si>
  <si>
    <t>Предпазване на пода с плочи от твърд шперплат</t>
  </si>
  <si>
    <t>Проверка EV1-стойност по избор на Изпълнителя</t>
  </si>
  <si>
    <t>Подложен бетон, ст.бет.настилка и ст.бет.плочи</t>
  </si>
  <si>
    <t>Бетонни плочи  на  разтвор</t>
  </si>
  <si>
    <t>Отдушници за плосък покрив</t>
  </si>
  <si>
    <t>Обшивки стени от поцинкована лам.до вис.33cm</t>
  </si>
  <si>
    <t xml:space="preserve"> Монтаж на фаянс, плочки и мозайка</t>
  </si>
  <si>
    <t>Битумни носещи слоеве, валиран и уплътнен асфалт</t>
  </si>
  <si>
    <t>Фасадни топлоизолационни системи за външни стени(WDVS)</t>
  </si>
  <si>
    <t>Стоманена врата 100/210 см с каса</t>
  </si>
  <si>
    <t>Stahlblechtüre 100/210cm mit Zarge</t>
  </si>
  <si>
    <t>101103C</t>
  </si>
  <si>
    <t>Вътрешна мазилка - страници отвори</t>
  </si>
  <si>
    <t>Шпакловане страници на отвори</t>
  </si>
  <si>
    <t>Вътрешно боядисване на стени при отвори</t>
  </si>
  <si>
    <t>Вентилационни жалюзни решетки 1000/1000 mm</t>
  </si>
  <si>
    <t>Lüftungsjalousie 1000/1000 mm</t>
  </si>
  <si>
    <t>061910</t>
  </si>
  <si>
    <t>061920</t>
  </si>
  <si>
    <t>061930</t>
  </si>
  <si>
    <t>Стандартен обков</t>
  </si>
  <si>
    <t>Standard-Baubeschläge</t>
  </si>
  <si>
    <t>Скелета - външни и вътрешни</t>
  </si>
  <si>
    <t>Gerüstung   -   innen u. außen</t>
  </si>
  <si>
    <t>Siphon zur Wasserabführung vom Lichtschacht</t>
  </si>
  <si>
    <r>
      <t>Rückstauverschluss</t>
    </r>
    <r>
      <rPr>
        <sz val="11"/>
        <color indexed="53"/>
        <rFont val="Arial"/>
        <family val="2"/>
      </rPr>
      <t xml:space="preserve">  </t>
    </r>
    <r>
      <rPr>
        <sz val="10"/>
        <rFont val="Arial"/>
        <family val="2"/>
      </rPr>
      <t>vor dem Anschluss in die 
öffentliche Kanalleitung</t>
    </r>
    <r>
      <rPr>
        <sz val="10"/>
        <color indexed="53"/>
        <rFont val="Arial"/>
        <family val="2"/>
      </rPr>
      <t xml:space="preserve"> </t>
    </r>
  </si>
  <si>
    <t>Armaturen und Anlagen für die Wasserleitung - 1,0MPa-Satz anhand des Projekts</t>
  </si>
  <si>
    <t>Арматури и съоръжения по водопровода - 1,0MPa - комплект по проект</t>
  </si>
  <si>
    <t>AFB (wasserundurchlässig),  waagr.
Wand/Stütze/Balken  - 25cm</t>
  </si>
  <si>
    <t>Ленти за работни фуги /водоплътни, хориз.- стени, греди - 25cm</t>
  </si>
  <si>
    <t>AFB ( wasserundurchlässig), lotr.
Wand/Stütze/Balken - 25cm</t>
  </si>
  <si>
    <t>Ленти за работни фуги /водоплътни, верт.-стени, греди - 25cm</t>
  </si>
  <si>
    <t>Beton Decke/Kragplatte C25/30. 
Betonplatten auf Kote  К-0,25, К-0,35</t>
  </si>
  <si>
    <t>Beton Decke/Kragplatte C25/30. 
Betonplatten auf Kote  К+6,92, К+9,92</t>
  </si>
  <si>
    <t>Schal.Decke/Kragplatt.Roste, Randschalung. Betonplatten  auf Kote  К+6,90 К+9,90</t>
  </si>
  <si>
    <t>Steckeisen Frischbeton- Verankerungsgruppe</t>
  </si>
  <si>
    <t>Steckeisen Einbohren- Verankerungsgruppe</t>
  </si>
  <si>
    <t>Чакащи жел. скоби в шахти 1-ред N10/200mm на армирания елемент</t>
  </si>
  <si>
    <t>Чакащи жел. скоби в шахти 2-реда N10/200mm на армирания елемент</t>
  </si>
  <si>
    <t>Anschlusselement Schacht 1-reihig 10/200mm 
des bewehrten Elements</t>
  </si>
  <si>
    <t>Anschlusselement Schacht 2-reihig 10/200mm 
des bewehrten Elements</t>
  </si>
  <si>
    <t>Schutzbeton für Hydroisolierung</t>
  </si>
  <si>
    <t>PE-Folie unter dem Schutzbeton</t>
  </si>
  <si>
    <t>L+V Stahl-UZ mitgemauert T0 mit Abmesungen 300/4000 cm</t>
  </si>
  <si>
    <t>L+V Stahl-EZ Dubelmontage T0 mit Abmesungen 300/4000 cm</t>
  </si>
  <si>
    <t>Доставка и зазиждане на обхващаща каса с р-ри до 300/400см</t>
  </si>
  <si>
    <t>Доставка и зазиждане на ъглова каса с дюбел с р-ри до 300/400см</t>
  </si>
  <si>
    <t>Kabelkanalsystem 110 kV-Satz</t>
  </si>
  <si>
    <t>Kabelkanalsystem 20 kV, 8х2 St. und 6х2St. Und LWL-Rohre- Satz</t>
  </si>
  <si>
    <t>Кабелна канална система 110 kV - комплект</t>
  </si>
  <si>
    <t>Кабелна канална система 20 kV, 8х2бр. и 6х2бр. и оптични тръби - комплект</t>
  </si>
  <si>
    <t>Erdungsdurchführungen- Satz</t>
  </si>
  <si>
    <t>Rohrduchführung für Innenkanal DN 160- Satz</t>
  </si>
  <si>
    <t>Rohrduchführung für Innenwasserleitung DN 25- Satz</t>
  </si>
  <si>
    <t>Заземителни преходи - комплект</t>
  </si>
  <si>
    <t>Innenputz- Seitenflächen Öffnungen</t>
  </si>
  <si>
    <t>Waagr.Abdicht.Boden GV45- zwei Lagen</t>
  </si>
  <si>
    <t>Хоризонтална хидроизолация на под с GV45 - два пласта</t>
  </si>
  <si>
    <t>План. машина с гъсеничен механизъм 30-45kW - Булдозер</t>
  </si>
  <si>
    <t>ПИ, еластична</t>
  </si>
  <si>
    <t>Dampfsp.Elastom.</t>
  </si>
  <si>
    <t xml:space="preserve">Montage von Abdeckblech aus verzinktem 
pulverbeschichtetem Blech für Hochzüge </t>
  </si>
  <si>
    <t>Ablaufrohr verzinkt, pulverbeschichtet DN120</t>
  </si>
  <si>
    <t>Водосточна тръба поцинкована праховобоядисана ф120</t>
  </si>
  <si>
    <t>Lieferung und Montage von Wassersammler 
an der Fassade</t>
  </si>
  <si>
    <t xml:space="preserve">Lieferung und Montage von Lüftungsrohren bis 
DN 400 oder rechteckige nach Wahl </t>
  </si>
  <si>
    <t>Bodenb.Dunnb. (Terracotta-, Granitogres-Belag)</t>
  </si>
  <si>
    <t>Пок. на под, тън. основа, (теракот, гранитогрес) BIII глан.</t>
  </si>
  <si>
    <t>Hauptsäulen - Sockel- mit einer Höhe bis 2,5 m</t>
  </si>
  <si>
    <t>Основни колони с височина до 2,5м - цокъл</t>
  </si>
  <si>
    <t>Türsperrmechanismus</t>
  </si>
  <si>
    <t>Seitenteile der Fassade aus XPS 10сm + Putz</t>
  </si>
  <si>
    <t>Seitenteile der Fassade aus XPS 5сm + Putz</t>
  </si>
  <si>
    <t xml:space="preserve">Säurefeste Beschichtung von Innenwänden </t>
  </si>
  <si>
    <t>Verspachtelung der Seitenteile von Öffnungen</t>
  </si>
  <si>
    <t>Innenanstrich auf Wand bei den Öffnungen</t>
  </si>
  <si>
    <t xml:space="preserve"> Einflügelige 1000 / 2400, brandbeständig auf min. 90 Min., schallschluckend</t>
  </si>
  <si>
    <t>Schellen zur Befestigung von Gußeisenrohren Ø100</t>
  </si>
  <si>
    <t>Защита на вентилационни отвори на покрива, приблизителни размери 22,50/3,0 м.</t>
  </si>
  <si>
    <t>Schutz bei Abluftöffnungen am Dach, Orientierungsabmessungen 22,50/3,0 m</t>
  </si>
  <si>
    <t>Einbringöffnung demontierbar mit einer Fläche von 117m².</t>
  </si>
  <si>
    <t xml:space="preserve"> Еднокрила врата 1000 / 2400 пожароустойчива 90мин, шумоизолирана</t>
  </si>
  <si>
    <t>091712B</t>
  </si>
  <si>
    <t>Подложка битумизирана мека повърхност 0,6 cm</t>
  </si>
  <si>
    <t>Алуминиеви стълби, за монтаж на фасада,  с механизъм за закачване и допълнително подсигуряване</t>
  </si>
  <si>
    <t>061641E</t>
  </si>
  <si>
    <t>Шахта сифон за водосточни тръби</t>
  </si>
  <si>
    <t>Подложен бетон C16/20, В20 тротоари 15cm</t>
  </si>
  <si>
    <t>Еднопластова  бет. настилка C20/25, В25 15cm</t>
  </si>
  <si>
    <t>Доплащ. Бетон  студоустойчив C20/25</t>
  </si>
  <si>
    <t>Огради, ограждания h 2,20м.</t>
  </si>
  <si>
    <t>Zaune, Einfriedungen h 2,20м.</t>
  </si>
  <si>
    <t>461530B</t>
  </si>
  <si>
    <t xml:space="preserve">Покритие на метални елементи </t>
  </si>
  <si>
    <t>Beschichtung von Metallteilen</t>
  </si>
  <si>
    <t>Демонтируеми стенни панели с обща площ 117м².</t>
  </si>
  <si>
    <t>Електрическа инсталация</t>
  </si>
  <si>
    <t>Elektroinstallation</t>
  </si>
  <si>
    <t>Отопление, климатизация и вентилация</t>
  </si>
  <si>
    <t>Пожароизвестителна инсталация</t>
  </si>
  <si>
    <t>Brandmeldeanlage</t>
  </si>
  <si>
    <t>Beleuchtung</t>
  </si>
  <si>
    <t>Konzept für die Sicherheits-Beleuchtung</t>
  </si>
  <si>
    <t>Netzwerk und Telekommunikation</t>
  </si>
  <si>
    <t>СОТ, видеонаблюдение и контрол на достъп</t>
  </si>
  <si>
    <t>Sicherheitssystem, Videoüberwachung und Zutrittskontrolle</t>
  </si>
  <si>
    <t>Система за контрол на достъпа</t>
  </si>
  <si>
    <t>Zutrittskontrollsystem</t>
  </si>
  <si>
    <t>Външно осветление със сензор за движение
монтирано на външната стена на сградата на уредбата, вкл. крепежен материал</t>
  </si>
  <si>
    <t>LED-светодиодни ленти за външен монтаж 13.6W/m, 60LED/m, 850lm/m IP66
за монтаж под атиката, вкл. необходимите контакти за свързване, устройства за предварително включване, материали за закрепване и монтаж</t>
  </si>
  <si>
    <t>LED-светодиодни ленти за външен монтаж 8.7W/m, 36LED/m, 540lm/m IP66
за монтаж под атиката, вкл. необходимите контакти за свързване, устройства за предварително включване, материали за закрепване и монтаж</t>
  </si>
  <si>
    <t>LED-парково осветление за външен монтаж, 8 W, AC 230 V
Височина приблизително 1000 мм от алуминий или неръждаема стомана в правоъгълна форма, за монтаж по протежение на оградата, вкл. необходимите контакти за свързване, устройства за предварително включване, материали за закрепване и монтаж</t>
  </si>
  <si>
    <t>Лампа за указване на режима на работа
Само стъклена лампа с надпис "Режим на работа" и лампа</t>
  </si>
  <si>
    <t>LED-евакуационно осветление
LED-осветление с табели за ориентация авариен изход съгл. EN6154 При отпадане на напрежението аварийното осветление продължава да свети благодарение на вградената батерия.</t>
  </si>
  <si>
    <t>Außenleuchte mit Bewegungsmelder
montiert an der Außenwand des Anlagengebäudes, inkl. Befestigungsmaterial</t>
  </si>
  <si>
    <t>Lichtbänder mit Leuchten
Lichtbänder samt komplettem Zubehör inklusive Kunststoff-Aufbauleuchten 1/58 W, mit Prismenabdeckung, mit elektronischen Vorschaltgeräten für den Betrieb mit AC/DC 220 V und Leuchtstofflampen.
Der Abstand zwischen den Leuchten beträgt ca. 0,5 m.</t>
  </si>
  <si>
    <t>Kunststoff-Aufbauleuchten
Kunststoff-Aufbauleuchten 1/58 W, mit glatter, rechteckiger Wanne, Abdeckung mit Prismenstruktur, mit elektronischen Vorschaltgeräten für den Betrieb mit AC/DC 220 V und Leuchtstofflampen.</t>
  </si>
  <si>
    <t>Kunststoff-Aufbauleuchten für Batterieraum
Kunststoff-Aufbauleuchten 1/58 W, mit glatter, rechteckiger Wanne, Abdeckung opal, mit elektronischen Vorschaltgeräten für den Betrieb mit AC/DC 220 V und Leuchtstofflampen.
Geeignet für die Montage im Batterieraum.</t>
  </si>
  <si>
    <t>LED-Lichtbänder für Außenmontage 13.6W/m, 60LED/m, 850lm/m IP66
für die Anbringung unter der Attika-Verblechung einschließlich den erforderlichen Anschlussdosen, Vorschaltgeräten, Montage- und Befestigungsmaterial</t>
  </si>
  <si>
    <t>LED-Lichtbänder für Außenmontage 8.7W/m, 36LED/m, 540lm/m IP66 
für die Anbringung unter der Attika-Verblechung einschließlich den erforderlichen Anschlussdosen, Vorschaltgeräten, Montage- und Befestigungsmaterial</t>
  </si>
  <si>
    <t>LED-Stand-Leuchten für Außenmontage, 8 W, AC 230 V
Höhe ca. 1000mm, aus Aluminium oder Edelstahl in eckiger Bauform,
für die Aufstellung entlang der Einfriedung einschließlich den erforderlichen Anschlussdosen, Vorschaltgeräten, Montage- und Befestigungsmaterial</t>
  </si>
  <si>
    <t>Betriebsarten-Leuchte
Nurglas-Leuchte mit Aufschrift "Betriebsart" und Leuchtmittel</t>
  </si>
  <si>
    <t>LED-Fluchtwegbeleuchtung
LED-Beleuchtung mit Orientierungsschild Notausgang gemäß EN61547
Während eines Stromausfalls leuchtet diese Notbeleuchtung dank der integrierten Batterie weiter.</t>
  </si>
  <si>
    <t>CEE-контакт
32 A, AC 400 V, 5-полюсен, за стенен монтаж</t>
  </si>
  <si>
    <t>CEE-Steckdose
32 A, AC 400 V, 5-polig, für Wandmontage</t>
  </si>
  <si>
    <t>NYM 3 x 1,5
Проводник с пластмасова обшивка, с PVC-изолация</t>
  </si>
  <si>
    <t>NYM 3 x 1,5
Kunststoffmantelleitung PVC-isoliert</t>
  </si>
  <si>
    <t>Шуко-контакт за открит монтаж
с корпус от устойчива на удар пластмаса, с затварящ се капак 16 A, AC 230 V</t>
  </si>
  <si>
    <t>Schuko-Steckdose für AP-Montage
mit Gehäuse aus schlagfestem Kunststoff, mit Klappdeckel
16 A, AC 230 V</t>
  </si>
  <si>
    <t>Ключ за открит монтаж
с корпус от устойчива на удар пластмаса, DC 230 V</t>
  </si>
  <si>
    <t>Taster für AP-Montage
mit Gehäuse aus schlagfestem Kunststoff,
DC 230 V</t>
  </si>
  <si>
    <t>NYM 5 x 1,5
Проводник с пластмасова обшивка, с PVC-изолация</t>
  </si>
  <si>
    <t>NYM 5 x 1,5
Kunststoffmantelleitung PVC-isoliert</t>
  </si>
  <si>
    <t>NYM 3 x 2,5
Проводник с пластмасова обшивка, с PVC-изолация</t>
  </si>
  <si>
    <t>NYM 3 x 2,5
Kunststoffmantelleitung PVC-isoliert</t>
  </si>
  <si>
    <t>NYM 5 x 4
Проводник с пластмасова обшивка, с PVC-изолация</t>
  </si>
  <si>
    <t>NYM 5 x 4
Kunststoffmantelleitung PVC-isoliert</t>
  </si>
  <si>
    <t>NYM 5 x 6
Проводник с пластмасова обшивка, с PVC-изолация</t>
  </si>
  <si>
    <t>NYM 5 x 6
Kunststoffmantelleitung PVC-isoliert</t>
  </si>
  <si>
    <t>Пластмасова тръба 23 mm
за средно механично натоварване вкл. колена, скоби, муфи, ...</t>
  </si>
  <si>
    <t>Kunststoffrohr, 23 mm
für mittlere mechanische Beanspruchung inkl. Bögen, Schellen, Muffen, ...</t>
  </si>
  <si>
    <t>Инсталационен канал 40 x 20 мм
бяла пластмаса, вкл. капаци и крепежен материал</t>
  </si>
  <si>
    <t>Installationskanal 40 x 20 mm
Kunsststoff weiß, komplett mit Abdeckungen und Befestigungsmaterial</t>
  </si>
  <si>
    <t>Инсталационен канал 40 x 60 мм
бяла пластмаса, вкл. капаци и крепежен материал</t>
  </si>
  <si>
    <t>Installationskanal 40 x 60 mm
Kunsststoff weiß, komplett mit Abdeckungen und Befestigungsmaterial</t>
  </si>
  <si>
    <t>Инсталационен канал 40 x 100 мм
бяла пластмаса, вкл. капаци и крепежен материал</t>
  </si>
  <si>
    <t>Installationskanal 40 x 100 mm
Kunsststoff weiß, komplett mit Abdeckungen und Befestigungsmaterial</t>
  </si>
  <si>
    <t>Инсталационен канал алуминиев за контакти
алуминий, вкл. капаци и крепежен материал</t>
  </si>
  <si>
    <t>Installationskanal Alu für Steckdosen
Aluminium, komplett mit Abdeckungen und Befestigungsmaterial</t>
  </si>
  <si>
    <t>Brandmeldeanlage
Lieferung, Montage und Inbetriebnahme der  Anlage lt. Technischer Spezifikation</t>
  </si>
  <si>
    <t>Videoüberwachungssystem 
Verdrahtung der Nachrichtentechnik von der aktiven Ausrüstung der Videoüberwachung bis zur aktiven Ausrüstung der Netztechnik im TK-Raum, lt. Technischer Spezifikation</t>
  </si>
  <si>
    <t>System für Zutrittskontrolle
Verdrahtung bis zu den Montagestellen der einzelnen Komponenten, lt. Technischer Spezifikation</t>
  </si>
  <si>
    <t>Доставка и монтаж на табло Кран</t>
  </si>
  <si>
    <t>Силова инсталация - доставка и монтаж</t>
  </si>
  <si>
    <t>Съоръжения - доставка и монтаж</t>
  </si>
  <si>
    <t>Осветление - доставка и монтаж</t>
  </si>
  <si>
    <t>Концепция за аварийно осветление - доставка и монтаж</t>
  </si>
  <si>
    <t>Доставка и монтаж на гофрирани PVC тръби Ф36mm</t>
  </si>
  <si>
    <t>Тоалетни чинии - моноблок в комплект с капак</t>
  </si>
  <si>
    <t>Дозатор за  кърпи Hagleitner</t>
  </si>
  <si>
    <t>Papierhandtuchspender Hagleitner</t>
  </si>
  <si>
    <t>К-во/Menge</t>
  </si>
  <si>
    <t>Unterlage bitum.Weichf.0,6cm</t>
  </si>
  <si>
    <t>кг</t>
  </si>
  <si>
    <t>0323400</t>
  </si>
  <si>
    <t>Пожароустойчиви скари от стомана 75 мм с вкл. носещи поцинковани профили</t>
  </si>
  <si>
    <t xml:space="preserve">Мрежа и телекомуникация </t>
  </si>
  <si>
    <t>Доставка и монтаж на мрежа и телекомуникации съгласно проектната документация</t>
  </si>
  <si>
    <t>Пожароизвестителна инсталация
доставка, монтаж и въвеждане в експлоатация на цялата система съгласно техническата спецификация</t>
  </si>
  <si>
    <t>Бетонови тела паркинг елементи, вкл. разделителен пласт геотекстил и затревяване</t>
  </si>
  <si>
    <t>Неподвижна жалузийна решетка 1000/600</t>
  </si>
  <si>
    <t>Неподвижна жалузийна решетка Ф200</t>
  </si>
  <si>
    <t>Въздуховоди от поцинкована ламарина</t>
  </si>
  <si>
    <t>Разпределителна кутия за 2бр. Вътрешни тела</t>
  </si>
  <si>
    <t>Комуникационен кабел</t>
  </si>
  <si>
    <t>Жично дистанционно</t>
  </si>
  <si>
    <t>Комуникационен модул за връзка със САУП</t>
  </si>
  <si>
    <t>Крепежни елементи за въздуховоди</t>
  </si>
  <si>
    <t>Неподвижна жалузийна решетка 600/200</t>
  </si>
  <si>
    <t>Датчик/сензор за покрив към поз.9030129</t>
  </si>
  <si>
    <t>Инлайн вентилатор с дебит 660м3/ и напор 150Ра</t>
  </si>
  <si>
    <t xml:space="preserve">Доставка и полагане на подобрител за заземяване </t>
  </si>
  <si>
    <t>Graben h=4,0m br.Pfosten geschl.</t>
  </si>
  <si>
    <t>Укрепване на ров с прегради до h=4,0m</t>
  </si>
  <si>
    <t>Gittermatten ca. 2,53 m breit, h- bis2,20m</t>
  </si>
  <si>
    <t>Метална врата с размери 700/2100мм</t>
  </si>
  <si>
    <t xml:space="preserve">м2 </t>
  </si>
  <si>
    <t>Мобилно, раб. скеле (подвижно)-лесно за изпълнение h=10м</t>
  </si>
  <si>
    <t>Arbeitsgerüst leicht herstellen h=10м</t>
  </si>
  <si>
    <t>BSt.500 ohne Unterschied DN</t>
  </si>
  <si>
    <r>
      <t>Високоякостна стомана S</t>
    </r>
    <r>
      <rPr>
        <sz val="10"/>
        <rFont val="Arial"/>
        <family val="2"/>
      </rPr>
      <t>500</t>
    </r>
    <r>
      <rPr>
        <sz val="10"/>
        <color indexed="12"/>
        <rFont val="Arial"/>
        <family val="2"/>
      </rPr>
      <t>, незавизимо от диаметъра</t>
    </r>
  </si>
  <si>
    <t>Изпълнение на фасадно скеле h=10м</t>
  </si>
  <si>
    <t>Fassadenger.herst. h=10м</t>
  </si>
  <si>
    <t>Доплащане пресичане на проводи над 0,5-1м</t>
  </si>
  <si>
    <t>Ляти(чугунени) отводнителни решетки клас С</t>
  </si>
  <si>
    <t>Rinnenrost Guss Klasse С</t>
  </si>
  <si>
    <t>Допл. дъждоприемн. бет.чугун, клас С 300</t>
  </si>
  <si>
    <t>Бетонен капак Ø 600 клас С</t>
  </si>
  <si>
    <t>Deckel Beton D600 Klasse С</t>
  </si>
  <si>
    <t>Deckel Guss.D600-800 Klasse С</t>
  </si>
  <si>
    <t>Капак от  чугун Ø 600-800 клас С</t>
  </si>
  <si>
    <t>070108А</t>
  </si>
  <si>
    <t>Доплащане за шлайфане бетон</t>
  </si>
  <si>
    <t>070108В</t>
  </si>
  <si>
    <t>Доплащане за добавка шлайфан бетон</t>
  </si>
  <si>
    <t>Бетонови градински бордюри  50cm, нут и перо, сиви</t>
  </si>
  <si>
    <t>Beton-Raseneinfassung 50cm N+F grau</t>
  </si>
  <si>
    <t>Зид 25см от тухли с верт.кух., р-р М3-М10</t>
  </si>
  <si>
    <t>Доставка и монтаж щорцове от поц.ламарина</t>
  </si>
  <si>
    <r>
      <t xml:space="preserve">PVC канализационна тръба Ø 160 - </t>
    </r>
    <r>
      <rPr>
        <sz val="10"/>
        <rFont val="Arial"/>
        <family val="2"/>
      </rPr>
      <t xml:space="preserve">Прави дебелостенни канализационни тръби </t>
    </r>
  </si>
  <si>
    <r>
      <t xml:space="preserve">PVC канализационна тръба Ø 200 </t>
    </r>
    <r>
      <rPr>
        <sz val="10"/>
        <rFont val="Arial"/>
        <family val="2"/>
      </rPr>
      <t xml:space="preserve"> - Прави дебелостенни канализационни тръби </t>
    </r>
  </si>
  <si>
    <t xml:space="preserve">Kunststoffkanalrohr DN160 - Gerade  dickwandige  Kanalrohre </t>
  </si>
  <si>
    <t xml:space="preserve">Kunststoffkanalrohr DN200- Gerade  dickwandige  Kanalrohre </t>
  </si>
  <si>
    <t>Микропроцесорен терморегулатор за управление на системи за топене на лед и сняг на външни площи и покриви. към поз 9030129 с включено Допълнително захранване за двузонови системи</t>
  </si>
  <si>
    <t>Cаморегулиращи се нагревателни кабели 18W/mпротив лед и сняг за монтаж в олуци и водостоци, включително всички свързващи елементи (конектори) и крепежни материали</t>
  </si>
  <si>
    <t>Водомер 3м³/ч 3/4" с радио модул за дистанционно отчитане</t>
  </si>
  <si>
    <t>261411В</t>
  </si>
  <si>
    <t>Непредвидени средства</t>
  </si>
  <si>
    <t>Транспорт материал до 500м</t>
  </si>
  <si>
    <t>Елементи ти от високоякостна стомана в прясно положен бетон</t>
  </si>
  <si>
    <t xml:space="preserve">Zweiflügelige Tür OL Glas 2000 / 3000, brandbeständig auf min. 72 Min.(90 Min.)
</t>
  </si>
  <si>
    <t>Dreiflügelige Tür  3000 / 4000, 
brandbeständig auf min. 72 Min.(90 Min.)</t>
  </si>
  <si>
    <t>Двукр. врата с напречно горно крило - стъкло 2000 /3000 пожароустойчива 72мин. (90 мин.)</t>
  </si>
  <si>
    <t>Трикрила врата  3000 / 4000 пожароустойчива 72мин(90 мин.)</t>
  </si>
  <si>
    <t>Пожароустойчива метална врата пожароустойчивост EI 72,(90 мин.) размери 1000/2100мм - стена 30 см.</t>
  </si>
  <si>
    <t xml:space="preserve">Brandschutztür aus Metall, Brandschutzklasse EI 72, (90 Min.) Abmessungen 1000/2100mm </t>
  </si>
  <si>
    <t>Кабелна канална система 1 kV - комплект</t>
  </si>
  <si>
    <t>Kabelkanalsystem 1 kV-Satz</t>
  </si>
  <si>
    <t>0991100</t>
  </si>
  <si>
    <t>Медни тръбопроводи за агрегати до вътрешни тела</t>
  </si>
  <si>
    <t>Въздуховоди от агрегати</t>
  </si>
  <si>
    <t>Смукателни вентилатори за кабелен полуетаж</t>
  </si>
  <si>
    <t>Битов вентилатор с таймер и обратна клапа 90м3/ч, 230W с вкл. Въздуховод и шапка</t>
  </si>
  <si>
    <t>Отоплителни тела от оребрени тръби, 1000 W
с малка повърхностна температура
за монтаж на стена в акумулаторно помещение.</t>
  </si>
  <si>
    <t>Ripprohrheizkörper, 1000 W
mit geringer Oberflächentemperatur
für Wandmontage im Batterieraum</t>
  </si>
  <si>
    <t>Конвекторни отоплителни тела, 2000 W
със защита от прегряване, без термостат
за монтаж на стена съгласно техническата спецификация</t>
  </si>
  <si>
    <t>Konvektorheizkörper, 2000 W
mit Überhitzungsschutz, ohne Thermostat
für Wandmontage lt. Technischer Spezifikation</t>
  </si>
  <si>
    <t>Сешоар за ръце, 2000 W
комлпект със свързваща арматура</t>
  </si>
  <si>
    <t>Händetrockner, 2000 W
kompl. mit Anschlußarmaturen</t>
  </si>
  <si>
    <t>Термостат за помещение, 0 - 30 C</t>
  </si>
  <si>
    <t>Термостат с дистанционен осезател, 0 - 40 C
за управление на отоплението в акумулаторно помещение</t>
  </si>
  <si>
    <t>Raumthermostat, 0 - 30 C</t>
  </si>
  <si>
    <t>Thermostat mit Fernfühler, 0 - 40 C
für die Ansteuerung der Batterieraum-Heizung</t>
  </si>
  <si>
    <t>Осветителни тела, тип ленти (изолиран шинопровод)
Светлинни ленти вкл. всички принадлежности, окомплектовани с пластмасови осветителни тела за монтаж 1/58 W, с капаци тип призма, с електронни устройства за предварително включване за режим на работа с AC/DC 220 V и луминисцентни лампи. 
Разстоянието между осветителните тела е приблизително на 0,5 м.</t>
  </si>
  <si>
    <t>Пластмасови лампи за монтаж
Пластмасови лампи за монтаж 1/58 W, с гладък, правоъгълен корпус, капак с призмена структура, с електронни устройства за предварително включване за режим на работа с AC/DC 220 V и луминисцентни лампи.</t>
  </si>
  <si>
    <t>Пластмасови лампи за монтаж в акумулаторно помещение
Пластмасови лампи за монтаж 1/58 W, с гладък, правоъгълен корпус, капак-опал, с електронни устройства за предварително включване за режим на работа с AC/DC 220 V и луминисцентни лампи. Подходящ за монтаж в помещението за батерията.</t>
  </si>
  <si>
    <t>CAT-7
окабеляване без присъединяване</t>
  </si>
  <si>
    <t>CAT-7
Verkabelung ohne Anschluss</t>
  </si>
  <si>
    <t>070801X</t>
  </si>
  <si>
    <t xml:space="preserve">Профилирани алуминиеви лайсни на сух монтаж при завършване на хидроизолация по бордове </t>
  </si>
  <si>
    <t xml:space="preserve">Мярка
</t>
  </si>
  <si>
    <t xml:space="preserve">Еinheit
</t>
  </si>
  <si>
    <t>Einrichten der Baustelle von der Eröffnung der Baustelle bis zur Inbetriebsetzung seitens der Auftragnehmer aller Lose- Baukanzlei mit Büromöblierung; - offenes und verdecktes Lager zum Lagern von Baumaterialien; - Kosten für die besetzten Flächen außerhalb des genehmigten Raumordnungsplans (Gebühr für die Benutzung der Gehweggelände, Miete für Lagerflächen etc.) Alle sonstigen Regieleistunen für die Baustelle, die im Punkt 0114 "Zusätzliche Baustelleneinrichtungen" nicht beschrieben sind.</t>
  </si>
  <si>
    <t>Lieferung und Verlegung eines Stoffs zur Verbesserung von Erdungsqualität</t>
  </si>
  <si>
    <t>Транспорт,насипване и уплътняване на изкоп.мат.</t>
  </si>
  <si>
    <t>Transport, Aufschut und Verdichten 15MNAushubmaterial</t>
  </si>
  <si>
    <t>Aufzahlung Kunststoffputzrohr DN160</t>
  </si>
  <si>
    <t>Aufzahlung Kunststoffputzrohr DN200</t>
  </si>
  <si>
    <t>Aufzahlung Kunstst.Bogen 45Grad DN160</t>
  </si>
  <si>
    <t>Aufzahlung Kunstst.Bogen 45Grad DN200</t>
  </si>
  <si>
    <t>Aufzahlung Kunstst.Bogen 87,5Gr.DN160</t>
  </si>
  <si>
    <t>Aufzahlung Kunstst.Bogen 87,5Gr.DN200</t>
  </si>
  <si>
    <t>Aufzahlung Kunstst.Abzweiger DN160/160</t>
  </si>
  <si>
    <t>Aufzahlung Kunstst.Abzweiger DN160/200</t>
  </si>
  <si>
    <t>Aufzahlung Kunstst.Anschlussstuck DN200</t>
  </si>
  <si>
    <t>Aufzahlung Hofabl.Bet.BeGu.Klasse С 300</t>
  </si>
  <si>
    <t>Regensinkkasten für Fallrohre</t>
  </si>
  <si>
    <t>Einmündung Straßenkananal mit Kst/Fz</t>
  </si>
  <si>
    <t>Dichtheitsprüfung Wasser b.DN300</t>
  </si>
  <si>
    <t>Aufzahlung Beton C20/25 auf C25/30</t>
  </si>
  <si>
    <t>Aufzahlung Beton Frostbestandig</t>
  </si>
  <si>
    <t>Aufzahlung Betonschleifen</t>
  </si>
  <si>
    <t>Армировъчни мрежи M550 незав. от диам. kg/m2</t>
  </si>
  <si>
    <t>Matten M550 ohne Unterschied DN. kg/m2</t>
  </si>
  <si>
    <t>Изместване на подземна кабелна шахта на кабелен оператор извън зоната на преминаване на новите ВиК и Електро трасета с включени всички необходими дейности с възстановяване до проектните нива и настилки в засегнатия участък</t>
  </si>
  <si>
    <t>Versetzung eines unterirdisch situierten Kabelschachts vom Kabelnetzbetreiber außerhalb des Verlegungsbereiches  der neuen Wasser-, Kanal- und Stromleitungen, inkl. aller erforderlichen Leistungen zur Wiederherstellung der Projektniveaus und Beläge auf der betroffenen Strecke</t>
  </si>
  <si>
    <t>Шлайфана бетонова настилка 100mm с фибри</t>
  </si>
  <si>
    <t>Aufzahlung Betonzusatzmittel für Schleifbeton</t>
  </si>
  <si>
    <t>Geschliffener Betonbodenbelag 100 mm mit 
Betonzusatzmitteln</t>
  </si>
  <si>
    <t xml:space="preserve">Dehnfuge Flache/Begrenz.ub.10 b.20mm breit, inkl. geschlossenzelligem Polyurethanschnur zum Verfüllen </t>
  </si>
  <si>
    <t>Разшир. фуга, повърхн./огранич. 10 -20mm, включително и полиуретаново попълващо въже със затворени клетки</t>
  </si>
  <si>
    <t>Betonteile Parksteine, inkl. Geotextil-Trennschicht und Begrasen</t>
  </si>
  <si>
    <t>Luftauslass für Flachdach</t>
  </si>
  <si>
    <t>Aluminiumprofilleisten für Trockenmontage bei Abdichtungsausführung an Hochzügen</t>
  </si>
  <si>
    <t>Lieferung und Montage von Deckungen aus verzinktem Blech</t>
  </si>
  <si>
    <t>Asphaltbeton Fahrbahn AB8 LK III 4cm- dicht</t>
  </si>
  <si>
    <t>Asphaltbeton Fahrbahn AB8 LK III 4cm- undicht</t>
  </si>
  <si>
    <t>Асфалтобетон пътна настилка кл III деб. 4cm-плътен</t>
  </si>
  <si>
    <t>Асфалтобетон пътна настилка кл III деб. 4cm-неплътен</t>
  </si>
  <si>
    <t>Verzinkte Aluminiuleiter für Fassadenmontage mit  Einhängemechanismus zwecks zusätzlicher  Aushängesicherung</t>
  </si>
  <si>
    <t>Gitterrost - Traforaum, inkl. verzinkte Tragprofile</t>
  </si>
  <si>
    <t>Решетъчна скара-помещение на трансформатор с вкл. носещи поцинковани профили</t>
  </si>
  <si>
    <t>Feuerschutzroste aus Stahl 75mm, inkl. verzinkte Tragprofile</t>
  </si>
  <si>
    <t>Zweiflügelige Tür OL - Glas 1400 / 3000, brandbeständig auf min. 72 Min.(90 Min.), inkl. Panikschloss</t>
  </si>
  <si>
    <t xml:space="preserve">  Двукр. врата с напречно горно крило - стъкло 1400 /3000 пожароустойчива 72мин.(90 мин.)- с паник брава</t>
  </si>
  <si>
    <t>Einflügelige Tür OL Glas 1000 / 3000, 
brandbeständig auf min. 90 Min.,  inkl. Panikschloss</t>
  </si>
  <si>
    <t>Еднокрила врата с напречно горно крило - стъкло 1000 / 3000 пожароустойчива 90 мин. - с паник брава</t>
  </si>
  <si>
    <t xml:space="preserve">Waschtisch mit Überlauf - 650 mm, inkl. Waschtischunterschrank </t>
  </si>
  <si>
    <t>Умивалник с преливник - 650 mm в комплект със шкаф за вграждане</t>
  </si>
  <si>
    <t>Brandschutzhydrant  70/80 - Satz</t>
  </si>
  <si>
    <t>Пожарен хидрант ПХ 70/80 - комплект</t>
  </si>
  <si>
    <t>Lieferung und Montage von Verteiler für die Krananlage</t>
  </si>
  <si>
    <t>Schuko-Steckdose für UP-Montage
mit Gehäuse aus schlagfestem Kunststoff,
16 A, AC 230 V, inkl. Konsole und Verbindungen</t>
  </si>
  <si>
    <t>Шуко-контакт за скрит монтаж
с корпус от устойчива на удар пластмаса, 16 A, AC 230 V с включена конзoла и връзки</t>
  </si>
  <si>
    <t>Девиаторен ключ за открит монтаж
с корпус от устойчива на удар пластмаса, с контролна лампа 10 A, AC 230 V с контролна лампа</t>
  </si>
  <si>
    <t>Wechselschalter für UP-Montage
mit Gehäuse aus schlagfestem Kunststoff,
mit Kontrolleuchte
10 A, AC 230 V, inkl. Konsole und Verbindungen mit Kontrollleuchte</t>
  </si>
  <si>
    <t>Wechselschalter für AP-Montage
mit Gehäuse aus schlagfestem Kunststoff,
mit Kontrollleuchte
10 A, AC 230 V mit Kontrollleuchte</t>
  </si>
  <si>
    <t>Девиаторен ключ за скрит монтаж
с корпус от устойчива на удар пластмаса, с контролна лампа 10 A, AC 230 V с включена конозла и връзки с контролна лампа</t>
  </si>
  <si>
    <t>Hochleistungsscheinwerfer
(Beleuchtung für die Transformator-Boxen und des 110kV-Raums)
Hochleistungsscheinwerfer , Deckel und Gehäuse Alu-Gruckguß mit Kühlrippen, Reflektor Reinaluminium, gehärtetes Sicherheitsglas, Schutzart IP65, inkl. Leuchtmittel und Befestigungsmaterial
AC 220 V, 400 W</t>
  </si>
  <si>
    <r>
      <t>Прожектори LED с голяма мощност
(Осветление за трансформаторните помещения и помещение на РУ 110kV)
 Високомощни прожектори,</t>
    </r>
    <r>
      <rPr>
        <sz val="10"/>
        <color indexed="53"/>
        <rFont val="Arial"/>
        <family val="2"/>
      </rPr>
      <t xml:space="preserve"> </t>
    </r>
    <r>
      <rPr>
        <sz val="10"/>
        <color indexed="12"/>
        <rFont val="Arial"/>
        <family val="2"/>
      </rPr>
      <t>капаци и корпуси от алуминиеви отливки с охлаждащи ребра, рефлектор от чист алуминий, усилено предпазно стъкло, вид защита IP65, вкл. осветители и крепежен материал AC 220 V, 100W</t>
    </r>
  </si>
  <si>
    <t>Lieferung und Montage von PVC-Wellrohren Ф36mm</t>
  </si>
  <si>
    <t>Heizung, Klimatisierung und Lüftung</t>
  </si>
  <si>
    <t xml:space="preserve">Klima-Multisplit-System  Klima-Kompressor-Kondensat-Aggregat für Außenmontage
2 redundant arbeitende Aggregate. Kompressor-Kondensat-Aggregat- Wärmepumpeausführung
Qkühll=14kW, Qheizl=14kW, inkl. Online-Überwachung/ -Beobachtung
</t>
  </si>
  <si>
    <t>Климатична мулти сплит-система за външен монтаж с компресорно кондензатен агрегат
два агрегата, работещи на принципа на резервиране.Компресорно кондензаторен агрегат термопомпено изпълнение с Qохл=14kW, Qот=14kW с вкл. онлай управление/наблюдение</t>
  </si>
  <si>
    <t xml:space="preserve">Decken-Kassetten Qkühll=3,5kW, Qheizl=4,2kW
für Aufbaumontage inkl. Montage- und Befestigungsmaterial </t>
  </si>
  <si>
    <t>Decken-Kassetten
für Aufbaumontage inkl. Montage- und Befestigungszubehör</t>
  </si>
  <si>
    <t xml:space="preserve">Касетъчен климатизатор на директно изпарение с Qохл=3,5kW и Qот=4,2kW
за монтаж на конструкция, вкл. материали за закрепване и монтаж </t>
  </si>
  <si>
    <t xml:space="preserve">Касетъчен климатизатор на директно изпарение с Qохл=5kW и Qот=6kW
за монтаж на конструкция, вкл. материали за закрепване и монтаж </t>
  </si>
  <si>
    <t>Въвеждане в експлоатация за цялата подстанция</t>
  </si>
  <si>
    <t>Lüftungsystem für den 110-kV-Raum- /2 St. Achsenventilator mit Luftstrom 8500m3/Stunde und statischem Druck 80Ра, SF6-Air Sensoren, Network Monitor, inkl. Möglichkeit zur Steuerung von der 110-kV-SF6-Schaltanlage/</t>
  </si>
  <si>
    <t>Аварийна вентилационна инсталация за помещението на SF6 110kV разпределителна уредба. - /2бр. oсов вентилатор с дебит 8500м3/ч и напор 80Ра, датчици за наличие на SF6 газ, централа за упрaвление включително възможност за упрaвление от електроразрпределителна уредба 110kV/</t>
  </si>
  <si>
    <t>Lüftungsjalousie, fix 1000/600</t>
  </si>
  <si>
    <t>Lüftungsjalousie, fix Ф200</t>
  </si>
  <si>
    <t>Luftleitungen aus verzinktem Blech</t>
  </si>
  <si>
    <t>Luftleitungen von den Aggregaten</t>
  </si>
  <si>
    <t>Kommunikationskabel</t>
  </si>
  <si>
    <t>Befestigungszubehör für die Luftleitungen</t>
  </si>
  <si>
    <t>Absaugventilatoren für den Kabelkeller</t>
  </si>
  <si>
    <t>Lüftungsjalousie, fix 600/ 200</t>
  </si>
  <si>
    <t>Dachsensor zu Psition 9030129</t>
  </si>
  <si>
    <t>Доставка и монтаж на табло Товк - за ОВК консуматори</t>
  </si>
  <si>
    <t>Anlagen- Lieferung und Montage</t>
  </si>
  <si>
    <t>Неподвижна жалузийна решетка 1000/1000</t>
  </si>
  <si>
    <t>Lüftungsjalousie, fix 1000/1000</t>
  </si>
  <si>
    <t>Подвижна жалузийна решетка 1200/1000, комплект с ел.задвижка 230W</t>
  </si>
  <si>
    <t>Lüftungsjalousie, klappbar 1200/1000, inkl. Elektroantrieb 230 W</t>
  </si>
  <si>
    <t>Lüftungsgitter aus Stahl, inkl. einstellbarer Sektion 425/225</t>
  </si>
  <si>
    <t>Стоманена вентилационна решетка с регулираща секция 825/125</t>
  </si>
  <si>
    <t>Стоманена вентилационна решетка, комплект с регулираща секция  425/225</t>
  </si>
  <si>
    <t>Lüftungsgitter aus Stahl, inkl. einstellbarer Sektion  425/225</t>
  </si>
  <si>
    <t>Стоманена вентилационна решетка, комплект с регулираща секция  425/125</t>
  </si>
  <si>
    <t>Verteilkasten für 2 St. Decken-Kassetten</t>
  </si>
  <si>
    <t>Kupferrohrleitungen für die Aggregate bis zu den Decken-Kassetten</t>
  </si>
  <si>
    <t>Kommunikationsmodul zur Verbindung mit dem System zur automatischen Steuerung</t>
  </si>
  <si>
    <t>Kabel Fernbedienung für die Klimaanlage</t>
  </si>
  <si>
    <t>Ventilator mit Timer und Verschlussklappe 90m3/ Stunde, 230 W, inkl. Luftleitung und Abdeckhaube</t>
  </si>
  <si>
    <t>Mikroprozessor-Temperaturregler zur Steuerung der Systeme zum Eis- und Schneetauen auf den Außen- und Dachflächen, zu Position 9030129, inkl. zusätzliche Versorgung für die Doppel-Zonen-Systeme</t>
  </si>
  <si>
    <t>Lieferung und Mntage von Netzwerk und Telekommunikation, gemäß den Planungsunterlagen</t>
  </si>
  <si>
    <t>Gesamtbetrag</t>
  </si>
  <si>
    <t>Stromanlage- Lieferung und Montage</t>
  </si>
  <si>
    <t>N по ред</t>
  </si>
  <si>
    <t>ЦЕНОВО ПРЕДЛОЖЕНИЕ</t>
  </si>
  <si>
    <t>за</t>
  </si>
  <si>
    <t>Ед.цена лв. без ДДС/EH-Preis</t>
  </si>
  <si>
    <t>Стойност лв. без ДДС/Pos.-Preis</t>
  </si>
  <si>
    <t>Lieferung und Montage von HKL-Verteiler- für Heizung/Klima/Lüftung-Geräte</t>
  </si>
  <si>
    <t>Selbsregelnde Heizbänder 18W/m      
zur Eis- und Schneefreihaltung, geeignet zum Einbau in Dachrinnen und Fallrohren, inkl. Verbindungskomponente (Konnektoren) und Befestigungsmaterial</t>
  </si>
  <si>
    <t>Komplette Inbetriebnahme des Umspannwerks</t>
  </si>
  <si>
    <t>Механизация</t>
  </si>
  <si>
    <t>Mechanisierung</t>
  </si>
  <si>
    <r>
      <t xml:space="preserve">изпълнение на поръчка с предмет: 351-ЕР-17-НО-С-З с предмет: „Проектиране, изграждане, доставка, монтаж, въвеждане в експлоатация на нова подстанция 110/20 kV Тракия (Евмолпия) - гр. Пловдив, по обособени позиции” </t>
    </r>
    <r>
      <rPr>
        <b/>
        <u val="single"/>
        <sz val="10"/>
        <rFont val="Arial"/>
        <family val="2"/>
      </rPr>
      <t>за обособена позиция 2</t>
    </r>
    <r>
      <rPr>
        <b/>
        <sz val="10"/>
        <rFont val="Arial"/>
        <family val="2"/>
      </rPr>
      <t xml:space="preserve"> с предмет: „Изграждане на високо и инфраструктурно строителство и строителство на подземни съоръжения, въвеждане в експлоатация на подстанция 110/20 kV Тракия (Евмолпия)“.</t>
    </r>
  </si>
  <si>
    <t>Оградни пана с приблизителна ширина 2,53м,h-до2,20м</t>
  </si>
  <si>
    <r>
      <t>Achsenventilator mit Luftstrom 660m</t>
    </r>
    <r>
      <rPr>
        <vertAlign val="superscript"/>
        <sz val="10"/>
        <rFont val="Arial"/>
        <family val="2"/>
      </rPr>
      <t>3</t>
    </r>
    <r>
      <rPr>
        <sz val="10"/>
        <rFont val="Arial"/>
        <family val="2"/>
      </rPr>
      <t>/ und statischem Druck 150Ра</t>
    </r>
  </si>
  <si>
    <t>Въвеждане в експлоатация на подстанцията
Предварителна проверка на частите от съоръжението от Изпълнителя
Предоставяне на подходящите специалисти за оказване на подкрепа при изпълнение на дейностите по проверка и въвеждане в експлоатация. Дейностите ще се осъществят от Електроразпределение ЮГ.</t>
  </si>
  <si>
    <t>Inbetriebnahme des Umspannwerks
Vorüberprüfung der Anlagenteile durch den AN
Bereitstellung einer geeigneten Fachkraft zur Mithilfe bei den Überprüfungs- und Inbetriebnahmearbeiten, die durch Elektrorazpredelenie YUG durchgeführt werden.</t>
  </si>
  <si>
    <t>Система за контрол на достъпа окабеляване до местата за монтаж на отделните компоненти - съгласно техническата спецификация</t>
  </si>
  <si>
    <t>Система за видео-наблюдение телекомуникационно опроводявяне от активно обoрудване на видеонаблюдение до активно оборудване на мрежова свързаност в ТК стая - съгласно техническата спецификация</t>
  </si>
  <si>
    <t>м.</t>
  </si>
  <si>
    <t>ОБЩА СТОЙНОСТ без ДДС</t>
  </si>
  <si>
    <t>Система за видео-наблюдение</t>
  </si>
  <si>
    <t>Videoüberwachungssystem</t>
  </si>
  <si>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позиции и за тях не се заплаща допълнително.
</t>
  </si>
  <si>
    <t xml:space="preserve">Alle vereinbarten Einzelpreise, die die Summe der Komponente "Lohn" und der Komponente "Material" darstellen, verstehen sich in BGN ohne MwSt.  
Die Einzelpreise umfassen alle Kosten, darunter auch alle erforderlichen Kosten für qualitative Leistungsausführung, wie Kosten für Arbeit, Kosten für die Materiallieferungen, Transportkosten für die Beförderung der Materialien bis zum Objekt, deren Aufbewahrung, Lagerung,  Umladung und Transport zum Arbeitsplatz sowie die Kosten für den Transport der am Objekt abgebauten Materialien, für die Besichtigung der Baustellen, für den Einsatz von Spezialtechnik, Baumechanisierung, Transportmittel, Werkzeuge und Vorrichtungen, für die Vorbereitung der Baustelle, für die Abfallentsorgung und die Reinigung der Baustelle, Sammeln (Entsorgung) Beladung, Abtransport von übeflüssigem Bodenmaterial und sonstigem Bauschutt, Ausgleich aller von der Gemeinde festgelegten Gebühren (zu Deponieren von Bodenmaterial und sonstigem Bauschutt), für Hilfs- und  Zusatzdienstleistungen, Gebühren, Regieleistungen, Transport,Verpflegung,  Dienstreisen etc.
Alle diesen Kosten sind in den Einzelpreisen der einzelnen Positionen enthalten und somit werden nicht zusätzlich verrechnet. </t>
  </si>
  <si>
    <t xml:space="preserve">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при установяване на такива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нe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</si>
  <si>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 xml:space="preserve">Bei Bereistellung von Materialien seitens des Auftraggebers zwecks Ausführung von Tätigkeiten aus dem Leistungsverzeichnis, in dem Lieferung von Materialien durch den Auftragnehmer vorgesehen ist, schuldet der Auftraggeber dem Auftragnehmer nur den Wert der Komponente "Lohn". 
Der Auftragnehmer ist verpflichtet, innerhalb von 24 Stunden, gültig ab der Bereitstellung der Materialien seitens des Auftraggebers, diese sorgfältig aufgrund seiner Erfahrung auf Mängel zu prüfen, bzw. bei Feststellung solcher diesen Sachverhalt begründet angesichts des vorgesehenen Materialeinsatzes  dem Auftraggeber unverzüglich schriftlich mitzuteilen. Falls der Auftragnehmer den Auftraggeber gemäß der im vorangehenden Satz üblichen Vorgehensweise schriftlich darüber nicht informiert hat, dann entfällt die Verantwortung hinsichtlich der beigestellten Materialien auf den Auftragnehmer.
</t>
  </si>
  <si>
    <t xml:space="preserve">Забележка: 
1. В Ценовото предложение има позиции, за които изрично е посочено, че са „поръчка на Възложителя при необходимост“. Т.е. това е оборудване, което в зависимост от необходимостта и ресурса, с който разполага Възложителя, може да бъде заявено при изпълнение на поръчката. Срокът за доставка на това оборудване ще бъде конкретизиран в изпратената Заявка от Възложителя до Изпълнителя, но няма да е по-кратък от посочения срок в Графика за дейностите (индикативен) за „Проектиране, изграждане, доставка, монтаж, въвеждане в експлоатация на нова подстанция 110/20 kV Тракия (Евмолпия) - гр.Пловдив, по обособени позиции“ - Издание Юни 2017.
2. В случай че за дадена позиция е посочено изделие в цялост, т.е. без подробно описание на всеки един от неговите съставни елементи, то в предложената от Участника цена следва да бъдат включени всички материали и съоръжения, без които изделието не може да изпълнява функционалността си, включително и съпровождащите го дейности, както и не може да бъде въведено в експлоатация.
3. При разминаване между единичните цени, предложени от участника и общата стойност, се взема в предвид единичната цена. 
4. Оферираните цени трябва да бъдат до втория знак след десетичната запетая. Ценови предложения не отговарящи на това изискване няма да бъдат разглеждани, а участникът ще бъде отстранен от участие в поръчката.
</t>
  </si>
  <si>
    <t>5. В Ценовото предложение участникът предлага цена за всяка една позиция от ценовото предложение, която трябва да е посочена в лева и да е различна от 0.00 /нула/ лева, без включен ДДС и да включва всички разходи за изпълнение на съответната дейност (доставка/услуга/ строителство).
6. Получаването на транспортно-правните разрешения,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t>
  </si>
  <si>
    <t>5. Im Preisangebot wird vom Bewerber ein Preis für jede einzelne Position, enthalten im Preisangebot, angeführt; dieser ist in BGN, exl. MwSt anzugeben und darf nicht 0.00 /null/ BGN gleich sein. Im Preis sind alle Kosten für die Durchführung der jeweiligen Leistung (Lieferung/ Dienstleistung/ Bauarbeiten) einzukalkulieren. 
6. Der Erhalt von transportrechtlichen Genehmigungen, die Schutzmaßnahmen und die Reinhaltung der Verkehrsanlagen im Zuge der Bauzeit müssen in den Einheitspreisen einkalkuliert und dürfen nicht gesondert vergütet werden.</t>
  </si>
  <si>
    <t xml:space="preserve">Дата/Datum ...............                                                                                                                       УЧАСТНИК/BEWERBER: ………………........………
                                                                                                                                                                                      (подпис и печат/ Unterschrift und Stempel)
</t>
  </si>
  <si>
    <t>-</t>
  </si>
  <si>
    <t>Непредвидени  средства в размер на 10% от  прогнозната стойност на обособена позиция 2 в лева, без включен ДДС:</t>
  </si>
  <si>
    <t>СТОЙНОСТ без ДДС</t>
  </si>
  <si>
    <t>Betrag, exkl. MwSt.</t>
  </si>
  <si>
    <t>Unvorhergesehene Kosten in Höhe von 10 % vom 
Schätzungswert der separaten Position 2 in BGN, exkl. MwSt:</t>
  </si>
  <si>
    <t>Устройване на строителната площадка от стартиране на обекта до въвеждане в експлоатация за изпълнителите на всички Лотове- офис контейнери с оборудване; - открит и закрит склад за материали; - такси  за заетите площи извън УПИ (тротоaрно право, наем склад и др.). Всички други режийни разходи за обекта, които не са описани в раздел 0114 "Доп. дейности за оформяне на стр. площадка"</t>
  </si>
  <si>
    <t xml:space="preserve">Кд1 ist der Faktor  für die Liefer- und Lagerkosten für Materialien, angeführt auf der Internetseite smr.sek-bg.com </t>
  </si>
  <si>
    <r>
      <rPr>
        <b/>
        <sz val="10"/>
        <rFont val="Arial"/>
        <family val="2"/>
      </rPr>
      <t xml:space="preserve">Кд1 </t>
    </r>
    <r>
      <rPr>
        <sz val="10"/>
        <rFont val="Arial"/>
        <family val="2"/>
      </rPr>
      <t>е коефициент на доставно складови разходи за материали според Интернет страница smr.sek-bg.com</t>
    </r>
  </si>
  <si>
    <t>Кд2 ist der Faktor  für die Liefer- und Lagerkosten, wenn die Art des  Materials im Leistungsverzeichnis und in der Priesliste auf smr.sek-bg.com nicht enthalten ist.</t>
  </si>
  <si>
    <r>
      <rPr>
        <b/>
        <sz val="10"/>
        <rFont val="Arial"/>
        <family val="2"/>
      </rPr>
      <t xml:space="preserve">Кд2 </t>
    </r>
    <r>
      <rPr>
        <sz val="10"/>
        <rFont val="Arial"/>
        <family val="2"/>
      </rPr>
      <t>е коефициент на доставно складови разходи в случай, че видът на материала не се съдържа в списъка с дейностите и не се съдържа в цените, посочени на smr.sek-bg.com.</t>
    </r>
  </si>
  <si>
    <t xml:space="preserve">Доставка на материали
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smr.sek-bg.com/smr/material, умножени по коефициента (Кд1), приложен при единичната цена. Пример: единична цена на желан от Възложиетеля материал валидна към деня на изпращана на заявката за доставка според Интернет страница smr.sek-bg.com/smr/material = 3,00 BGN, коефициент на единичната цена за цени от smr.sek-bg.com/smr/materials = 0,85 , единична цена за клакулаци на позицията = 3,00 * 0,85 = 2,55 BGN 
</t>
  </si>
  <si>
    <t xml:space="preserve">Lieferung von Materialien 
Lieferung von Materialien, die nicht mit dem Leistungsumfang der Positionen abgegolten sind, jedoch für die Ausführung der Leistung notwendig sind. Nicht unter dieser Position zur Verrechnung kommen Materialien, die verhältnismäßig geringfügigen Wert haben und der Usance entsprechend auch dann in den Positionspreisen inkludiert sind und auszuführen sind, wenn sie in den Vertragsbestandteilen nicht angeführt sind, jedoch nur insoweit, als sie zur vollständigen sach- und fachgemäßen Ausführung der vertraglichen Leistung unerlässlich sind und mit dieser in unmittelbarem Zusammenhang stehen.
Verrechnungseinheit = BGN. Die Verrechung der Position erfolgt auf Basis der Listenpreise der Internetregister smr.sek-bg.com/smr/materials, gültig zum Zeitpunkt der Versendug der Abrufbestellung, genommen, multipliziert mit dem im Einheitspreis eingesetzten Faktor. Beispiel: Einzelpreis für gewünscht von Auftraggeber Material, gültig auf dem Internetseite smr.sek-bg.com/smr/material, zu dem Tag der Sendung der Abrufbestellung = 3,00 BGN. Vorgeschlagenen Faktor für die Einzelpreise von smr.sek-bg.com/smr/materials = 0,85 . Der Einzelpreis für die Kalkulation der Position wird berechnet = 3,00 * 0,85 = 2,55 BGN 
</t>
  </si>
  <si>
    <t xml:space="preserve">В случай, че видът на материала не се съдържа в списъка с дейностите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(Кд2), приложен при общата цена. Предложението за намаление в проценти (до втория знак след десетичната запетая) се явява като коефициент в предложената обща цена. Пример: обща цена според представена фактура за закупуване след приспадане на всички отстъпки посочени в нея = 4,00 BGN, коефициент на общата цена след представяне на фактура за закупуване на материал = 0,75 BGN, единична цена за калкулации на позицията = 4,00 * 0,75 = 3,00 BGN
Приложеният фактор за цените, посочени на smr.sek-bg.com, както и факторът за цените при фактуриране на база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</si>
  <si>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Lieferung nicht durch Leistungsumfang der Positionen und die Listenpreise (smr.sek-bg.com/smr/materials)  abgedeckt werden können, erfolgt die Verrechnung durch die Vorlage der Rechnung des Vorunternehmers abzüglich aller Nachlässe und Skoni multipliziert mit dem im Einheitspreis eingesetzten Faktor. Der angebotene Abschlag in Prozent (mit höchstens zwei Dezimalstellen) kommt als Faktor im angebotenen Einheitspreis zum Ausdruck. Beispiel: Der Einheitspreis nach Vorlage der Rechnung des Vorunternehmers abzüglich aller Nachlässe und Skoni = 4,00 BGN. Vorgeschlagenen Faktor für den Einheitspreis nach Vorlage der Rechnung des Vorunternehmers = 0,75. Der Einzelpreis für die Kalkulation der Position wird berechnet = 4,00 * 0,75 = 3,00 BGN
Der eingesetzte Faktor für die Listenpreise der Internetregister mr.sek-bg.com/smr/materials und der eingesetzte Faktor für die Listenpreise zur Verrechung durch Vorlage der Rechnung müssen alle notwendigen Kosten des Auftragnehmers zur Durchführung der Leistung gemäss aller vertraglichen Bedingungen beinhalten. 
</t>
  </si>
  <si>
    <t xml:space="preserve">Предоставяне на услуги
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(Кд1), приложен при единната цена. Пример: единична цена на желана от Възложиетеля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клакулаци на позицията = 6,00 * 0,90 = 5,40 BGN 
</t>
  </si>
  <si>
    <t xml:space="preserve">Bereitstellung von Leistungen
Bereitstellung von Leistungen, die nicht mit dem Leistungsumfang der Positionen abgegolten sind, jedoch für die Ausführung der Leistung notwendig sind. Nicht unter dieser Position zur Verrechnung kommen Nebenleistungen, die verhältnismäßig geringfügige Leistungen sind und der Usance entsprechend auch dann in den Positionspreisen inkludiert sind und auszuführen sind, wenn sie in den Vertragsbestandteilen nicht angeführt sind, jedoch nur insoweit, als sie zur vollständigen sach- und fachgemäßen Ausführung der vertraglichen Leistung unerlässlich sind und mit dieser in unmittelbarem Zusammenhang stehen.
Verrechnungseinheit = BGN. Die Verrechung der Position erfolgt auf Basis der Listenpreise der Internetregister smr.sek-bg.com gültig zum Zeitpunkt der Versendug der Abrufbestellung genommen, multipliziert mit dem im Einheitspreis eingesetzten Faktor. Beispiel: Einzelpreis für gewünscht von Auftraggeber Leistung, gültig auf dem Internetseite smr.sek-bg.com, zu dem Tag der Sendung der Abrufbestellung = 6,00 BGN. Vorgeschlagenen Faktor für die Einzelpreise von smr.sek-bg.com = 0,90 . Der Einzelpreis für die Kalkulation der Position wird berechnet = 6,00 * 0,90 = 5,40 BGN  
</t>
  </si>
  <si>
    <t xml:space="preserve">В случай, че видът на услугата не се съдържа в списъка с дейностите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коефициента (Кд2), приложен при общата цена. Предложението за намаление в проценти (до втория знак след десетичната запетая) се явява като коефициент в предложената обща цена. Пример: обща цена според представена фактура за закупуване след приспадане на всички отстъпки посочени в нея = 8,00 BGN, коефициент на общата цена след представяне на фактура за закупуване на услуга = 0,70 BGN, единична цена за калкулации на позицията = 8,00 * 0,70 = 5,60 BGN
Приложеният фактор за цените, посочени на smr.sek-bg.com, както и факторът за цените при фактуриране на база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</si>
  <si>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Leistungen nicht durch Leistungsumfang der Positionen und die Listenpreise (smr.sek-bg.com)  abgedeckt werden können, erfolgt die Verrechnung durch die Vorlage der Rechnung des Vorunternehmers abzüglich aller Nachlässe und Skoni multipliziert mit dem im Einheitspreis eingesetzten Faktor. Der angebotene Abschlag in Prozent (mit höchstens zwei Dezimalstellen) kommt als Faktor im angebotenen Einheitspreis zum Ausdruck. Beispiel: Einzelpreis für gewünscht von Auftraggeber Leistung, die in dem Leistungsumfang der Positionen und die Listenpreise (smr.sek-bg.com) nich vorhanden ist = 8,00 BGN. Vorgeschlagenen Faktor für für den Einheitspreis nach Vorlage der Rechnung des Vorunternehmers = 0,70 . Der Einzelpreis für die Kalkulation der Position wird berechnet = 8,00 * 0,70 = 5,60 BGN
Der eingesetzte Faktor für die Listenpreise der Internetregister smr.sek-bg.com und der eingesetzten Faktor für die Listenpreise die Verrechung durch die Vorlage der Rechnung müssen alle notwendigen Kosten des Auftragnehmers zur Durchführung der Leistung gemäss aller vertraglichen Bedingungen beinhalten.
</t>
  </si>
  <si>
    <t xml:space="preserve">Anmerkung: 
1. Im Preisangebot sind Positionen vorhanden, für die ausdrücklich angegeben ist, dass diese eine „Bestellung des Auftraggebers bei Bedarf“ darstellen. D.h. in Abhängigkeit vom vorhandenen Bedarf und Ressourcen des Auftraggebers kann diese Ausrüstung bei Auftragsabwicklung bestellt werden. Die Lieferfrist  dieser Ausrüstung wird in der vom Auftraggeber an den Auftragnehmer versandten Bestellung festgelegt, ist aber nicht kürzer als die in der Terminplanung (indikativ) angeführte  Frist für „Projektierung, Errichtung, Lieferung, Montage und Inbetriebnahme eines neuen Umspannwerks 110/20 kV Trakia (Evmolpia)- Stadt Plovdiv, nach Positionen“- Ausgabe Juni, 2017.
2. Falls in einer bestimmten Position ein Fabrikat als Ganzheit angeführt ist, d.h. ohne detaillierte Beschreibung jedes einzelnen Bestandteils, dann müssen in dem vom Bewerber angebotenen Preis alle Materialien und Anlagen, ohne die das Erzeugnis nicht funktionieren kann, einkalkuliert werden, inkl. Begleit- und Inbetriebnahmetätigkeiten.
3. Bei Nichtübereinstimmung zwischen den vom Bewerber angebotenen Einheitspreisen und dem Gesamtbetrag wird der Einheitspreis berücksichtigt. 
4. Die angebotenen Preise müssen auf die zweite Stelle nach dem Komma angegeben werden. Die Preisangebote, welche diese Anforderung nicht erfüllen, werden nicht bewertet und der Bewerber wird vom Ausschreibungsverfahren ausgeschieden.
</t>
  </si>
  <si>
    <t>Ед.цена материал лв. без  ДДС/
Einheitsreis Stoff</t>
  </si>
  <si>
    <t>Ед.цена труд лв./
Einheitspreis Lohn</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</si>
</sst>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0.00\ &quot;лв.&quot;"/>
    <numFmt numFmtId="189" formatCode="[$-402]dd\ mmmm\ yyyy"/>
  </numFmts>
  <fonts count="59">
    <font>
      <sz val="10"/>
      <name val="Arial"/>
      <family val="0"/>
    </font>
    <font>
      <sz val="8"/>
      <color indexed="8"/>
      <name val="Arial"/>
      <family val="2"/>
    </font>
    <font>
      <b/>
      <sz val="10"/>
      <name val="Arial"/>
      <family val="2"/>
    </font>
    <font>
      <sz val="10"/>
      <color indexed="10"/>
      <name val="Arial"/>
      <family val="2"/>
    </font>
    <font>
      <sz val="10"/>
      <color indexed="53"/>
      <name val="Arial"/>
      <family val="2"/>
    </font>
    <font>
      <u val="single"/>
      <sz val="10"/>
      <color indexed="12"/>
      <name val="Arial"/>
      <family val="2"/>
    </font>
    <font>
      <u val="single"/>
      <sz val="10"/>
      <color indexed="36"/>
      <name val="Arial"/>
      <family val="2"/>
    </font>
    <font>
      <sz val="10"/>
      <color indexed="12"/>
      <name val="Arial"/>
      <family val="2"/>
    </font>
    <font>
      <b/>
      <sz val="10"/>
      <color indexed="12"/>
      <name val="Arial"/>
      <family val="2"/>
    </font>
    <font>
      <sz val="11"/>
      <name val="Calibri"/>
      <family val="2"/>
    </font>
    <font>
      <b/>
      <sz val="14"/>
      <color indexed="12"/>
      <name val="Arial"/>
      <family val="2"/>
    </font>
    <font>
      <sz val="11"/>
      <color indexed="53"/>
      <name val="Arial"/>
      <family val="2"/>
    </font>
    <font>
      <sz val="10"/>
      <color indexed="8"/>
      <name val="Arial"/>
      <family val="2"/>
    </font>
    <font>
      <sz val="11"/>
      <name val="Arial"/>
      <family val="2"/>
    </font>
    <font>
      <b/>
      <sz val="12"/>
      <name val="Frutiger Next for EVN Light"/>
      <family val="2"/>
    </font>
    <font>
      <b/>
      <u val="single"/>
      <sz val="10"/>
      <name val="Arial"/>
      <family val="2"/>
    </font>
    <font>
      <vertAlign val="superscript"/>
      <sz val="10"/>
      <name val="Arial"/>
      <family val="2"/>
    </font>
    <font>
      <b/>
      <sz val="14"/>
      <name val="Arial"/>
      <family val="2"/>
    </font>
    <font>
      <sz val="11"/>
      <color indexed="8"/>
      <name val="Calibri"/>
      <family val="2"/>
    </font>
    <font>
      <sz val="11"/>
      <color indexed="13"/>
      <name val="Calibri"/>
      <family val="2"/>
    </font>
    <font>
      <sz val="11"/>
      <color indexed="36"/>
      <name val="Calibri"/>
      <family val="2"/>
    </font>
    <font>
      <b/>
      <sz val="11"/>
      <color indexed="52"/>
      <name val="Calibri"/>
      <family val="2"/>
    </font>
    <font>
      <b/>
      <sz val="11"/>
      <color indexed="13"/>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8"/>
      <name val="Frutiger Next for EVN Light"/>
      <family val="2"/>
    </font>
    <font>
      <sz val="14"/>
      <color indexed="53"/>
      <name val="Arial"/>
      <family val="2"/>
    </font>
    <font>
      <b/>
      <sz val="10"/>
      <color indexed="8"/>
      <name val="Frutiger Next for EVN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Frutiger Next for EVN Light"/>
      <family val="2"/>
    </font>
    <font>
      <sz val="10"/>
      <color rgb="FFFF0000"/>
      <name val="Arial"/>
      <family val="2"/>
    </font>
    <font>
      <b/>
      <sz val="10"/>
      <color theme="1"/>
      <name val="Frutiger Next for EVN Light"/>
      <family val="2"/>
    </font>
    <font>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2" tint="-0.09996999800205231"/>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medium"/>
      <top style="medium"/>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7">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left" vertical="center"/>
      <protection locked="0"/>
    </xf>
    <xf numFmtId="0" fontId="14" fillId="0" borderId="0" xfId="0" applyFont="1" applyAlignment="1" applyProtection="1">
      <alignment vertical="top"/>
      <protection locked="0"/>
    </xf>
    <xf numFmtId="0" fontId="55" fillId="0" borderId="0" xfId="0" applyFont="1" applyAlignment="1" applyProtection="1">
      <alignment vertical="top"/>
      <protection locked="0"/>
    </xf>
    <xf numFmtId="0" fontId="0" fillId="0" borderId="10" xfId="0" applyFont="1" applyBorder="1" applyAlignment="1" applyProtection="1">
      <alignment vertical="center" wrapText="1"/>
      <protection locked="0"/>
    </xf>
    <xf numFmtId="0" fontId="0" fillId="0" borderId="11" xfId="0" applyBorder="1" applyAlignment="1" applyProtection="1">
      <alignment/>
      <protection locked="0"/>
    </xf>
    <xf numFmtId="0" fontId="0" fillId="0" borderId="0" xfId="0" applyFill="1" applyAlignment="1" applyProtection="1">
      <alignment/>
      <protection locked="0"/>
    </xf>
    <xf numFmtId="0" fontId="0" fillId="0" borderId="11" xfId="0" applyFill="1" applyBorder="1" applyAlignment="1" applyProtection="1">
      <alignment/>
      <protection locked="0"/>
    </xf>
    <xf numFmtId="0" fontId="0" fillId="33"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left" vertical="center" wrapText="1"/>
      <protection locked="0"/>
    </xf>
    <xf numFmtId="4" fontId="0" fillId="0" borderId="11" xfId="0" applyNumberFormat="1" applyBorder="1" applyAlignment="1" applyProtection="1">
      <alignment horizontal="center" vertical="center"/>
      <protection locked="0"/>
    </xf>
    <xf numFmtId="4" fontId="7" fillId="34"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4" fontId="0" fillId="34" borderId="0" xfId="0" applyNumberFormat="1" applyFont="1" applyFill="1" applyAlignment="1" applyProtection="1">
      <alignment/>
      <protection locked="0"/>
    </xf>
    <xf numFmtId="4" fontId="8" fillId="33" borderId="11" xfId="0" applyNumberFormat="1" applyFont="1" applyFill="1" applyBorder="1" applyAlignment="1" applyProtection="1">
      <alignment horizontal="left" vertical="center" wrapText="1"/>
      <protection locked="0"/>
    </xf>
    <xf numFmtId="4" fontId="8" fillId="33" borderId="11" xfId="0" applyNumberFormat="1" applyFont="1" applyFill="1" applyBorder="1" applyAlignment="1" applyProtection="1">
      <alignment horizontal="left"/>
      <protection locked="0"/>
    </xf>
    <xf numFmtId="0" fontId="56" fillId="0" borderId="0" xfId="0" applyFont="1" applyAlignment="1" applyProtection="1">
      <alignment/>
      <protection locked="0"/>
    </xf>
    <xf numFmtId="4" fontId="0" fillId="0" borderId="11" xfId="0" applyNumberFormat="1" applyFill="1" applyBorder="1" applyAlignment="1" applyProtection="1">
      <alignment horizontal="center" vertical="center"/>
      <protection locked="0"/>
    </xf>
    <xf numFmtId="4" fontId="8" fillId="35" borderId="11" xfId="0" applyNumberFormat="1" applyFont="1" applyFill="1" applyBorder="1" applyAlignment="1" applyProtection="1">
      <alignment horizontal="left" vertical="center" wrapText="1"/>
      <protection locked="0"/>
    </xf>
    <xf numFmtId="4" fontId="0" fillId="0" borderId="11" xfId="0" applyNumberFormat="1" applyFont="1" applyBorder="1" applyAlignment="1" applyProtection="1">
      <alignment horizontal="center" vertical="center"/>
      <protection locked="0"/>
    </xf>
    <xf numFmtId="0" fontId="7" fillId="36" borderId="0" xfId="0" applyFont="1" applyFill="1" applyBorder="1" applyAlignment="1" applyProtection="1">
      <alignment horizontal="center" vertical="center"/>
      <protection locked="0"/>
    </xf>
    <xf numFmtId="4" fontId="13" fillId="0" borderId="11" xfId="0" applyNumberFormat="1" applyFont="1" applyFill="1" applyBorder="1" applyAlignment="1" applyProtection="1">
      <alignment horizontal="center" vertical="center" wrapText="1"/>
      <protection locked="0"/>
    </xf>
    <xf numFmtId="0" fontId="7" fillId="36" borderId="0" xfId="0" applyFont="1" applyFill="1" applyBorder="1" applyAlignment="1" applyProtection="1">
      <alignment vertical="center"/>
      <protection locked="0"/>
    </xf>
    <xf numFmtId="4" fontId="7" fillId="37" borderId="0" xfId="0" applyNumberFormat="1" applyFont="1" applyFill="1" applyBorder="1" applyAlignment="1" applyProtection="1">
      <alignment horizontal="left" vertical="center" wrapText="1"/>
      <protection locked="0"/>
    </xf>
    <xf numFmtId="4" fontId="0" fillId="0" borderId="11" xfId="0" applyNumberFormat="1"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horizontal="left" vertical="center"/>
      <protection/>
    </xf>
    <xf numFmtId="0" fontId="14" fillId="0" borderId="0" xfId="0" applyFont="1" applyAlignment="1" applyProtection="1">
      <alignment horizontal="center" vertical="top"/>
      <protection/>
    </xf>
    <xf numFmtId="0" fontId="57" fillId="0" borderId="0" xfId="0" applyFont="1" applyAlignment="1" applyProtection="1">
      <alignment horizontal="center" vertical="top"/>
      <protection/>
    </xf>
    <xf numFmtId="0" fontId="2" fillId="0" borderId="10" xfId="0" applyFont="1" applyBorder="1" applyAlignment="1" applyProtection="1">
      <alignment horizontal="center" vertical="center" wrapText="1"/>
      <protection/>
    </xf>
    <xf numFmtId="0" fontId="1" fillId="0" borderId="11" xfId="0" applyFont="1" applyFill="1" applyBorder="1" applyAlignment="1" applyProtection="1">
      <alignment horizontal="left" vertical="center"/>
      <protection/>
    </xf>
    <xf numFmtId="0" fontId="1" fillId="0" borderId="11" xfId="0" applyFont="1" applyFill="1" applyBorder="1" applyAlignment="1" applyProtection="1">
      <alignment horizontal="center"/>
      <protection/>
    </xf>
    <xf numFmtId="0" fontId="0" fillId="0" borderId="11" xfId="0" applyBorder="1" applyAlignment="1" applyProtection="1">
      <alignment/>
      <protection/>
    </xf>
    <xf numFmtId="0" fontId="0" fillId="0" borderId="0" xfId="0" applyFill="1" applyAlignment="1" applyProtection="1">
      <alignment/>
      <protection/>
    </xf>
    <xf numFmtId="0" fontId="0" fillId="0" borderId="11" xfId="0"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8" fillId="33" borderId="13"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protection/>
    </xf>
    <xf numFmtId="0" fontId="8" fillId="33" borderId="11" xfId="0" applyFont="1" applyFill="1" applyBorder="1" applyAlignment="1" applyProtection="1">
      <alignment horizontal="left" vertical="center" wrapText="1"/>
      <protection/>
    </xf>
    <xf numFmtId="0" fontId="0" fillId="33"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1" xfId="0" applyFont="1" applyFill="1" applyBorder="1" applyAlignment="1" applyProtection="1">
      <alignment horizontal="left" vertical="center" wrapText="1"/>
      <protection/>
    </xf>
    <xf numFmtId="0" fontId="7" fillId="36" borderId="13" xfId="0" applyFont="1" applyFill="1" applyBorder="1" applyAlignment="1" applyProtection="1">
      <alignment horizontal="left" vertical="center"/>
      <protection/>
    </xf>
    <xf numFmtId="0" fontId="0" fillId="36" borderId="11" xfId="0" applyFont="1" applyFill="1" applyBorder="1" applyAlignment="1" applyProtection="1">
      <alignment horizontal="left" vertical="center" wrapText="1"/>
      <protection/>
    </xf>
    <xf numFmtId="0" fontId="7" fillId="36" borderId="11" xfId="0" applyFont="1" applyFill="1" applyBorder="1" applyAlignment="1" applyProtection="1">
      <alignment horizontal="left" vertical="center" wrapText="1"/>
      <protection/>
    </xf>
    <xf numFmtId="0" fontId="7" fillId="36" borderId="11" xfId="0" applyFont="1" applyFill="1" applyBorder="1" applyAlignment="1" applyProtection="1">
      <alignment horizontal="center" vertical="center"/>
      <protection/>
    </xf>
    <xf numFmtId="1" fontId="0" fillId="0" borderId="11" xfId="0" applyNumberForma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36" borderId="13" xfId="0" applyFont="1" applyFill="1" applyBorder="1" applyAlignment="1" applyProtection="1">
      <alignment horizontal="left" vertical="center"/>
      <protection/>
    </xf>
    <xf numFmtId="0" fontId="0" fillId="36" borderId="11" xfId="0" applyFont="1" applyFill="1" applyBorder="1" applyAlignment="1" applyProtection="1">
      <alignment horizontal="center" vertical="center"/>
      <protection/>
    </xf>
    <xf numFmtId="49" fontId="7" fillId="34" borderId="14" xfId="0" applyNumberFormat="1" applyFont="1" applyFill="1" applyBorder="1" applyAlignment="1" applyProtection="1">
      <alignment horizontal="left" vertical="center"/>
      <protection/>
    </xf>
    <xf numFmtId="0" fontId="7" fillId="34" borderId="15" xfId="0" applyFont="1" applyFill="1" applyBorder="1" applyAlignment="1" applyProtection="1">
      <alignment horizontal="left" vertical="center" wrapText="1"/>
      <protection/>
    </xf>
    <xf numFmtId="0" fontId="0" fillId="34" borderId="0" xfId="0" applyFont="1" applyFill="1" applyAlignment="1" applyProtection="1">
      <alignment/>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0" fontId="0" fillId="0" borderId="13" xfId="0" applyFont="1" applyBorder="1" applyAlignment="1" applyProtection="1">
      <alignment horizontal="left" vertical="center"/>
      <protection/>
    </xf>
    <xf numFmtId="0" fontId="3" fillId="0" borderId="0" xfId="0" applyFont="1" applyAlignment="1" applyProtection="1">
      <alignment/>
      <protection/>
    </xf>
    <xf numFmtId="49" fontId="7" fillId="36" borderId="13" xfId="0" applyNumberFormat="1" applyFont="1" applyFill="1" applyBorder="1" applyAlignment="1" applyProtection="1">
      <alignment horizontal="left" vertical="center"/>
      <protection/>
    </xf>
    <xf numFmtId="0" fontId="0" fillId="36" borderId="11" xfId="0" applyFont="1" applyFill="1" applyBorder="1" applyAlignment="1" applyProtection="1">
      <alignment horizontal="left" vertical="center" wrapText="1"/>
      <protection/>
    </xf>
    <xf numFmtId="0" fontId="9" fillId="0" borderId="0" xfId="0" applyFont="1" applyAlignment="1" applyProtection="1">
      <alignment/>
      <protection/>
    </xf>
    <xf numFmtId="0" fontId="8" fillId="33" borderId="11" xfId="0" applyFont="1" applyFill="1" applyBorder="1" applyAlignment="1" applyProtection="1">
      <alignment horizontal="left"/>
      <protection/>
    </xf>
    <xf numFmtId="0" fontId="0" fillId="0" borderId="11" xfId="0" applyFont="1" applyBorder="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left" vertical="center" wrapText="1"/>
      <protection/>
    </xf>
    <xf numFmtId="0" fontId="7" fillId="0" borderId="13"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protection/>
    </xf>
    <xf numFmtId="0" fontId="0" fillId="0" borderId="0" xfId="0" applyFont="1" applyAlignment="1" applyProtection="1">
      <alignment/>
      <protection/>
    </xf>
    <xf numFmtId="49" fontId="0" fillId="36" borderId="13" xfId="0" applyNumberFormat="1" applyFont="1" applyFill="1" applyBorder="1" applyAlignment="1" applyProtection="1">
      <alignment horizontal="left" vertical="center"/>
      <protection/>
    </xf>
    <xf numFmtId="0" fontId="0" fillId="36" borderId="16" xfId="0" applyFont="1" applyFill="1" applyBorder="1" applyAlignment="1" applyProtection="1">
      <alignment horizontal="center" vertical="center"/>
      <protection/>
    </xf>
    <xf numFmtId="0" fontId="0" fillId="36" borderId="11" xfId="0" applyFont="1" applyFill="1" applyBorder="1" applyAlignment="1" applyProtection="1">
      <alignment horizontal="center" vertical="center"/>
      <protection/>
    </xf>
    <xf numFmtId="0" fontId="7" fillId="37" borderId="11"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protection/>
    </xf>
    <xf numFmtId="0" fontId="2" fillId="33" borderId="11" xfId="0" applyFont="1" applyFill="1" applyBorder="1" applyAlignment="1" applyProtection="1">
      <alignment horizontal="left" vertical="center" wrapText="1"/>
      <protection/>
    </xf>
    <xf numFmtId="0" fontId="8" fillId="35" borderId="13" xfId="0" applyFont="1" applyFill="1" applyBorder="1" applyAlignment="1" applyProtection="1">
      <alignment horizontal="left" vertical="center"/>
      <protection/>
    </xf>
    <xf numFmtId="0" fontId="8" fillId="35" borderId="11" xfId="0" applyFont="1" applyFill="1" applyBorder="1" applyAlignment="1" applyProtection="1">
      <alignment horizontal="left" vertical="center" wrapText="1"/>
      <protection/>
    </xf>
    <xf numFmtId="0" fontId="7" fillId="36" borderId="16" xfId="0" applyFont="1" applyFill="1" applyBorder="1" applyAlignment="1" applyProtection="1">
      <alignment horizontal="center" vertical="center"/>
      <protection/>
    </xf>
    <xf numFmtId="0" fontId="7" fillId="34" borderId="11" xfId="0" applyFont="1" applyFill="1" applyBorder="1" applyAlignment="1" applyProtection="1">
      <alignment horizontal="left"/>
      <protection/>
    </xf>
    <xf numFmtId="0" fontId="7" fillId="36" borderId="11" xfId="0" applyFont="1" applyFill="1" applyBorder="1" applyAlignment="1" applyProtection="1">
      <alignment horizontal="left" vertical="center" wrapText="1"/>
      <protection/>
    </xf>
    <xf numFmtId="0" fontId="0" fillId="0" borderId="0" xfId="0" applyFont="1" applyAlignment="1" applyProtection="1">
      <alignment horizontal="left" vertical="center"/>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37" borderId="13" xfId="0" applyFont="1" applyFill="1" applyBorder="1" applyAlignment="1" applyProtection="1">
      <alignment horizontal="left" vertical="center"/>
      <protection/>
    </xf>
    <xf numFmtId="0" fontId="0" fillId="37" borderId="11" xfId="0" applyFont="1" applyFill="1" applyBorder="1" applyAlignment="1" applyProtection="1">
      <alignment wrapText="1"/>
      <protection/>
    </xf>
    <xf numFmtId="0" fontId="0" fillId="37" borderId="11" xfId="0" applyFont="1" applyFill="1" applyBorder="1" applyAlignment="1" applyProtection="1">
      <alignment horizontal="left" vertical="center" wrapText="1"/>
      <protection/>
    </xf>
    <xf numFmtId="0" fontId="0" fillId="37" borderId="13" xfId="0" applyFont="1" applyFill="1" applyBorder="1" applyAlignment="1" applyProtection="1">
      <alignment horizontal="left" vertical="center" wrapText="1"/>
      <protection/>
    </xf>
    <xf numFmtId="0" fontId="0" fillId="0" borderId="11" xfId="0" applyFill="1" applyBorder="1" applyAlignment="1" applyProtection="1">
      <alignment horizontal="center" vertical="center"/>
      <protection/>
    </xf>
    <xf numFmtId="0" fontId="7" fillId="36" borderId="13" xfId="0" applyFont="1" applyFill="1" applyBorder="1" applyAlignment="1" applyProtection="1">
      <alignment horizontal="left" vertical="center" wrapText="1"/>
      <protection/>
    </xf>
    <xf numFmtId="0" fontId="0" fillId="36" borderId="11" xfId="0" applyFont="1" applyFill="1" applyBorder="1" applyAlignment="1" applyProtection="1">
      <alignment horizontal="left" vertical="top" wrapText="1"/>
      <protection/>
    </xf>
    <xf numFmtId="0" fontId="0" fillId="0" borderId="11" xfId="0" applyFont="1" applyBorder="1" applyAlignment="1" applyProtection="1">
      <alignment wrapText="1"/>
      <protection/>
    </xf>
    <xf numFmtId="0" fontId="8" fillId="38" borderId="11" xfId="0" applyFont="1" applyFill="1" applyBorder="1" applyAlignment="1" applyProtection="1">
      <alignment horizontal="left" vertical="center" wrapText="1"/>
      <protection/>
    </xf>
    <xf numFmtId="0" fontId="7" fillId="37" borderId="13" xfId="0" applyFont="1" applyFill="1" applyBorder="1" applyAlignment="1" applyProtection="1">
      <alignment horizontal="left" vertical="center"/>
      <protection/>
    </xf>
    <xf numFmtId="0" fontId="7" fillId="37" borderId="17" xfId="0" applyFont="1" applyFill="1" applyBorder="1" applyAlignment="1" applyProtection="1">
      <alignment horizontal="left" vertical="center"/>
      <protection/>
    </xf>
    <xf numFmtId="0" fontId="7" fillId="34" borderId="13" xfId="0" applyFont="1" applyFill="1" applyBorder="1" applyAlignment="1" applyProtection="1">
      <alignment horizontal="left" vertical="center" wrapText="1"/>
      <protection/>
    </xf>
    <xf numFmtId="0" fontId="7" fillId="37" borderId="11" xfId="0"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0" fontId="0" fillId="0" borderId="11" xfId="0" applyFont="1" applyFill="1" applyBorder="1" applyAlignment="1" applyProtection="1">
      <alignment vertical="center" wrapText="1"/>
      <protection/>
    </xf>
    <xf numFmtId="0" fontId="13" fillId="0" borderId="11" xfId="0" applyFont="1" applyFill="1" applyBorder="1" applyAlignment="1" applyProtection="1">
      <alignment horizontal="center" vertical="center" wrapText="1"/>
      <protection/>
    </xf>
    <xf numFmtId="0" fontId="12" fillId="0" borderId="11" xfId="0" applyFont="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2" xfId="0" applyFont="1" applyBorder="1" applyAlignment="1" applyProtection="1">
      <alignment horizontal="left" vertical="center"/>
      <protection/>
    </xf>
    <xf numFmtId="0" fontId="17" fillId="36" borderId="12" xfId="0" applyFont="1" applyFill="1" applyBorder="1" applyAlignment="1" applyProtection="1">
      <alignment horizontal="left" vertical="center" wrapText="1"/>
      <protection/>
    </xf>
    <xf numFmtId="0" fontId="0" fillId="0" borderId="12" xfId="0"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horizontal="left" vertical="center"/>
      <protection/>
    </xf>
    <xf numFmtId="0" fontId="10" fillId="36" borderId="11" xfId="0" applyFont="1" applyFill="1" applyBorder="1" applyAlignment="1" applyProtection="1">
      <alignment horizontal="left" vertical="center" wrapText="1"/>
      <protection/>
    </xf>
    <xf numFmtId="0" fontId="0" fillId="0" borderId="0" xfId="0" applyFont="1" applyAlignment="1" applyProtection="1">
      <alignment vertical="top" wrapText="1"/>
      <protection/>
    </xf>
    <xf numFmtId="0" fontId="0" fillId="37" borderId="0" xfId="0" applyFont="1" applyFill="1" applyAlignment="1" applyProtection="1">
      <alignment vertical="top" wrapText="1"/>
      <protection/>
    </xf>
    <xf numFmtId="0" fontId="0" fillId="37" borderId="0" xfId="0" applyFont="1" applyFill="1" applyBorder="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horizontal="center" wrapText="1"/>
      <protection/>
    </xf>
    <xf numFmtId="0" fontId="7" fillId="34" borderId="11" xfId="0" applyFont="1" applyFill="1" applyBorder="1" applyAlignment="1" applyProtection="1">
      <alignment horizontal="center" vertical="center" wrapText="1"/>
      <protection/>
    </xf>
    <xf numFmtId="4" fontId="0" fillId="0" borderId="11" xfId="0" applyNumberFormat="1" applyBorder="1" applyAlignment="1" applyProtection="1">
      <alignment horizontal="center" vertical="center"/>
      <protection/>
    </xf>
    <xf numFmtId="4" fontId="7" fillId="34" borderId="11" xfId="0" applyNumberFormat="1" applyFont="1" applyFill="1" applyBorder="1" applyAlignment="1" applyProtection="1">
      <alignment horizontal="left" vertical="center" wrapText="1"/>
      <protection/>
    </xf>
    <xf numFmtId="4" fontId="7" fillId="34" borderId="11" xfId="0" applyNumberFormat="1" applyFont="1" applyFill="1" applyBorder="1" applyAlignment="1" applyProtection="1">
      <alignment horizontal="center" vertical="center" wrapText="1"/>
      <protection/>
    </xf>
    <xf numFmtId="4" fontId="0" fillId="34" borderId="0" xfId="0" applyNumberFormat="1" applyFont="1" applyFill="1" applyAlignment="1" applyProtection="1">
      <alignment/>
      <protection/>
    </xf>
    <xf numFmtId="4" fontId="0" fillId="34" borderId="0" xfId="0" applyNumberFormat="1" applyFont="1" applyFill="1" applyAlignment="1" applyProtection="1">
      <alignment horizontal="center"/>
      <protection/>
    </xf>
    <xf numFmtId="4" fontId="8" fillId="33" borderId="11" xfId="0" applyNumberFormat="1" applyFont="1" applyFill="1" applyBorder="1" applyAlignment="1" applyProtection="1">
      <alignment horizontal="left" vertical="center" wrapText="1"/>
      <protection/>
    </xf>
    <xf numFmtId="4" fontId="8" fillId="33" borderId="11"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left"/>
      <protection/>
    </xf>
    <xf numFmtId="4" fontId="8" fillId="33" borderId="11" xfId="0" applyNumberFormat="1" applyFont="1" applyFill="1" applyBorder="1" applyAlignment="1" applyProtection="1">
      <alignment horizontal="center"/>
      <protection/>
    </xf>
    <xf numFmtId="4" fontId="0" fillId="0" borderId="11" xfId="0" applyNumberFormat="1" applyFill="1" applyBorder="1" applyAlignment="1" applyProtection="1">
      <alignment horizontal="center" vertical="center"/>
      <protection/>
    </xf>
    <xf numFmtId="4" fontId="0" fillId="37" borderId="11" xfId="0" applyNumberFormat="1" applyFill="1" applyBorder="1" applyAlignment="1" applyProtection="1">
      <alignment horizontal="center" vertical="center"/>
      <protection/>
    </xf>
    <xf numFmtId="4" fontId="8" fillId="35" borderId="11" xfId="0" applyNumberFormat="1" applyFont="1" applyFill="1" applyBorder="1" applyAlignment="1" applyProtection="1">
      <alignment horizontal="left" vertical="center" wrapText="1"/>
      <protection/>
    </xf>
    <xf numFmtId="4" fontId="8" fillId="35" borderId="11" xfId="0" applyNumberFormat="1" applyFont="1" applyFill="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4" fontId="58" fillId="0" borderId="18" xfId="0" applyNumberFormat="1" applyFont="1" applyBorder="1" applyAlignment="1" applyProtection="1">
      <alignment horizontal="center" vertical="center"/>
      <protection/>
    </xf>
    <xf numFmtId="4" fontId="58" fillId="0" borderId="11" xfId="0" applyNumberFormat="1" applyFont="1" applyBorder="1" applyAlignment="1" applyProtection="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4D0C8"/>
      <rgbColor rgb="00000000"/>
      <rgbColor rgb="00D4D0C8"/>
      <rgbColor rgb="00000000"/>
      <rgbColor rgb="00FFFFFF"/>
      <rgbColor rgb="00000000"/>
      <rgbColor rgb="00FFFFFF"/>
      <rgbColor rgb="00000000"/>
      <rgbColor rgb="00D4D0C8"/>
      <rgbColor rgb="00000000"/>
      <rgbColor rgb="00D4D0C8"/>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0</xdr:row>
      <xdr:rowOff>228600</xdr:rowOff>
    </xdr:from>
    <xdr:to>
      <xdr:col>11</xdr:col>
      <xdr:colOff>276225</xdr:colOff>
      <xdr:row>2</xdr:row>
      <xdr:rowOff>9525</xdr:rowOff>
    </xdr:to>
    <xdr:pic>
      <xdr:nvPicPr>
        <xdr:cNvPr id="1" name="Picture 8"/>
        <xdr:cNvPicPr preferRelativeResize="1">
          <a:picLocks noChangeAspect="1"/>
        </xdr:cNvPicPr>
      </xdr:nvPicPr>
      <xdr:blipFill>
        <a:blip r:embed="rId1"/>
        <a:stretch>
          <a:fillRect/>
        </a:stretch>
      </xdr:blipFill>
      <xdr:spPr>
        <a:xfrm>
          <a:off x="11868150" y="228600"/>
          <a:ext cx="1152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2"/>
  <sheetViews>
    <sheetView tabSelected="1" zoomScale="89" zoomScaleNormal="89" zoomScaleSheetLayoutView="100" zoomScalePageLayoutView="0" workbookViewId="0" topLeftCell="A1">
      <pane ySplit="7" topLeftCell="A567" activePane="bottomLeft" state="frozen"/>
      <selection pane="topLeft" activeCell="A1" sqref="A1"/>
      <selection pane="bottomLeft" activeCell="I569" sqref="I569"/>
    </sheetView>
  </sheetViews>
  <sheetFormatPr defaultColWidth="9.140625" defaultRowHeight="12.75"/>
  <cols>
    <col min="1" max="1" width="3.00390625" style="1" customWidth="1"/>
    <col min="2" max="2" width="6.421875" style="1" customWidth="1"/>
    <col min="3" max="3" width="9.8515625" style="2" customWidth="1"/>
    <col min="4" max="4" width="52.00390625" style="1" customWidth="1"/>
    <col min="5" max="5" width="48.28125" style="1" customWidth="1"/>
    <col min="6" max="6" width="9.140625" style="1" customWidth="1"/>
    <col min="7" max="7" width="8.00390625" style="1" customWidth="1"/>
    <col min="8" max="8" width="12.140625" style="1" customWidth="1"/>
    <col min="9" max="9" width="14.140625" style="1" customWidth="1"/>
    <col min="10" max="10" width="14.8515625" style="1" customWidth="1"/>
    <col min="11" max="11" width="13.28125" style="1" customWidth="1"/>
    <col min="12" max="12" width="17.8515625" style="1" customWidth="1"/>
    <col min="13" max="16384" width="9.140625" style="1" customWidth="1"/>
  </cols>
  <sheetData>
    <row r="1" spans="1:12" ht="37.5" customHeight="1">
      <c r="A1" s="28"/>
      <c r="B1" s="28"/>
      <c r="C1" s="29"/>
      <c r="D1" s="28"/>
      <c r="E1" s="28"/>
      <c r="F1" s="28"/>
      <c r="G1" s="28"/>
      <c r="H1" s="28"/>
      <c r="K1" s="28"/>
      <c r="L1" s="28"/>
    </row>
    <row r="2" spans="1:12" ht="19.5" customHeight="1">
      <c r="A2" s="28"/>
      <c r="B2" s="28"/>
      <c r="C2" s="30" t="s">
        <v>1483</v>
      </c>
      <c r="D2" s="30"/>
      <c r="E2" s="30"/>
      <c r="F2" s="30"/>
      <c r="G2" s="30"/>
      <c r="H2" s="30"/>
      <c r="I2" s="3"/>
      <c r="K2" s="28"/>
      <c r="L2" s="28"/>
    </row>
    <row r="3" spans="1:12" ht="15" customHeight="1">
      <c r="A3" s="28"/>
      <c r="B3" s="28"/>
      <c r="C3" s="31" t="s">
        <v>1484</v>
      </c>
      <c r="D3" s="31"/>
      <c r="E3" s="31"/>
      <c r="F3" s="31"/>
      <c r="G3" s="31"/>
      <c r="H3" s="31"/>
      <c r="I3" s="4"/>
      <c r="J3" s="4"/>
      <c r="K3" s="28"/>
      <c r="L3" s="28"/>
    </row>
    <row r="4" spans="1:12" ht="57.75" customHeight="1">
      <c r="A4" s="28"/>
      <c r="B4" s="28"/>
      <c r="C4" s="32" t="s">
        <v>1492</v>
      </c>
      <c r="D4" s="32"/>
      <c r="E4" s="32"/>
      <c r="F4" s="32"/>
      <c r="G4" s="32"/>
      <c r="H4" s="32"/>
      <c r="I4" s="5"/>
      <c r="K4" s="28"/>
      <c r="L4" s="28"/>
    </row>
    <row r="5" spans="1:12" ht="13.5" customHeight="1">
      <c r="A5" s="28"/>
      <c r="B5" s="28"/>
      <c r="C5" s="33" t="s">
        <v>711</v>
      </c>
      <c r="D5" s="34" t="s">
        <v>712</v>
      </c>
      <c r="E5" s="34" t="s">
        <v>713</v>
      </c>
      <c r="F5" s="35"/>
      <c r="G5" s="34" t="s">
        <v>714</v>
      </c>
      <c r="H5" s="35"/>
      <c r="I5" s="6"/>
      <c r="J5" s="6"/>
      <c r="K5" s="35"/>
      <c r="L5" s="35"/>
    </row>
    <row r="6" spans="1:12" s="7" customFormat="1" ht="13.5" customHeight="1">
      <c r="A6" s="36"/>
      <c r="B6" s="36"/>
      <c r="C6" s="33"/>
      <c r="D6" s="37" t="s">
        <v>715</v>
      </c>
      <c r="E6" s="38" t="s">
        <v>716</v>
      </c>
      <c r="F6" s="39"/>
      <c r="G6" s="34"/>
      <c r="H6" s="39"/>
      <c r="I6" s="8"/>
      <c r="J6" s="8"/>
      <c r="K6" s="39"/>
      <c r="L6" s="39"/>
    </row>
    <row r="7" spans="1:12" ht="63.75">
      <c r="A7" s="28"/>
      <c r="B7" s="40" t="s">
        <v>1482</v>
      </c>
      <c r="C7" s="41" t="s">
        <v>717</v>
      </c>
      <c r="D7" s="42" t="s">
        <v>719</v>
      </c>
      <c r="E7" s="42" t="s">
        <v>613</v>
      </c>
      <c r="F7" s="43" t="s">
        <v>1382</v>
      </c>
      <c r="G7" s="43" t="s">
        <v>1383</v>
      </c>
      <c r="H7" s="43" t="s">
        <v>1293</v>
      </c>
      <c r="I7" s="9" t="s">
        <v>1531</v>
      </c>
      <c r="J7" s="9" t="s">
        <v>1530</v>
      </c>
      <c r="K7" s="43" t="s">
        <v>1485</v>
      </c>
      <c r="L7" s="43" t="s">
        <v>1486</v>
      </c>
    </row>
    <row r="8" spans="1:12" ht="12.75">
      <c r="A8" s="28"/>
      <c r="B8" s="44">
        <v>1</v>
      </c>
      <c r="C8" s="45" t="s">
        <v>720</v>
      </c>
      <c r="D8" s="46" t="s">
        <v>1108</v>
      </c>
      <c r="E8" s="46" t="s">
        <v>721</v>
      </c>
      <c r="F8" s="46"/>
      <c r="G8" s="46" t="s">
        <v>718</v>
      </c>
      <c r="H8" s="46"/>
      <c r="I8" s="10"/>
      <c r="J8" s="10"/>
      <c r="K8" s="46"/>
      <c r="L8" s="120">
        <v>0</v>
      </c>
    </row>
    <row r="9" spans="1:12" ht="149.25" customHeight="1">
      <c r="A9" s="28"/>
      <c r="B9" s="44">
        <v>2</v>
      </c>
      <c r="C9" s="47" t="s">
        <v>722</v>
      </c>
      <c r="D9" s="48" t="s">
        <v>1516</v>
      </c>
      <c r="E9" s="49" t="s">
        <v>1384</v>
      </c>
      <c r="F9" s="44" t="s">
        <v>1030</v>
      </c>
      <c r="G9" s="50" t="s">
        <v>733</v>
      </c>
      <c r="H9" s="51">
        <v>1</v>
      </c>
      <c r="I9" s="11"/>
      <c r="J9" s="11"/>
      <c r="K9" s="121">
        <f>I9+J9</f>
        <v>0</v>
      </c>
      <c r="L9" s="121">
        <f>H9*K9</f>
        <v>0</v>
      </c>
    </row>
    <row r="10" spans="1:12" ht="20.25" customHeight="1">
      <c r="A10" s="28"/>
      <c r="B10" s="44">
        <v>3</v>
      </c>
      <c r="C10" s="47" t="s">
        <v>724</v>
      </c>
      <c r="D10" s="49" t="s">
        <v>725</v>
      </c>
      <c r="E10" s="49" t="s">
        <v>229</v>
      </c>
      <c r="F10" s="44" t="s">
        <v>1030</v>
      </c>
      <c r="G10" s="50" t="s">
        <v>733</v>
      </c>
      <c r="H10" s="44">
        <v>1</v>
      </c>
      <c r="I10" s="11"/>
      <c r="J10" s="11"/>
      <c r="K10" s="121">
        <f>I10+J10</f>
        <v>0</v>
      </c>
      <c r="L10" s="121">
        <f aca="true" t="shared" si="0" ref="L10:L73">H10*K10</f>
        <v>0</v>
      </c>
    </row>
    <row r="11" spans="1:12" ht="12.75">
      <c r="A11" s="28"/>
      <c r="B11" s="44">
        <v>4</v>
      </c>
      <c r="C11" s="45" t="s">
        <v>726</v>
      </c>
      <c r="D11" s="46" t="s">
        <v>727</v>
      </c>
      <c r="E11" s="46" t="s">
        <v>230</v>
      </c>
      <c r="F11" s="46"/>
      <c r="G11" s="46" t="s">
        <v>718</v>
      </c>
      <c r="H11" s="46"/>
      <c r="I11" s="12"/>
      <c r="J11" s="12"/>
      <c r="K11" s="122">
        <f>I11+J11</f>
        <v>0</v>
      </c>
      <c r="L11" s="123">
        <f t="shared" si="0"/>
        <v>0</v>
      </c>
    </row>
    <row r="12" spans="1:12" ht="12.75">
      <c r="A12" s="28"/>
      <c r="B12" s="44">
        <v>5</v>
      </c>
      <c r="C12" s="47" t="s">
        <v>728</v>
      </c>
      <c r="D12" s="49" t="s">
        <v>729</v>
      </c>
      <c r="E12" s="49" t="s">
        <v>730</v>
      </c>
      <c r="F12" s="44" t="s">
        <v>1031</v>
      </c>
      <c r="G12" s="50" t="s">
        <v>731</v>
      </c>
      <c r="H12" s="44">
        <v>180</v>
      </c>
      <c r="I12" s="11"/>
      <c r="J12" s="11"/>
      <c r="K12" s="121">
        <f>I12+J12</f>
        <v>0</v>
      </c>
      <c r="L12" s="121">
        <f t="shared" si="0"/>
        <v>0</v>
      </c>
    </row>
    <row r="13" spans="1:12" ht="12.75">
      <c r="A13" s="28"/>
      <c r="B13" s="44">
        <v>6</v>
      </c>
      <c r="C13" s="47" t="s">
        <v>732</v>
      </c>
      <c r="D13" s="49" t="s">
        <v>651</v>
      </c>
      <c r="E13" s="49" t="s">
        <v>231</v>
      </c>
      <c r="F13" s="44" t="s">
        <v>1030</v>
      </c>
      <c r="G13" s="50" t="s">
        <v>733</v>
      </c>
      <c r="H13" s="44">
        <v>1</v>
      </c>
      <c r="I13" s="11"/>
      <c r="J13" s="11"/>
      <c r="K13" s="121">
        <f>I13+J13</f>
        <v>0</v>
      </c>
      <c r="L13" s="121">
        <f t="shared" si="0"/>
        <v>0</v>
      </c>
    </row>
    <row r="14" spans="1:12" ht="12.75">
      <c r="A14" s="28"/>
      <c r="B14" s="44">
        <v>7</v>
      </c>
      <c r="C14" s="47" t="s">
        <v>734</v>
      </c>
      <c r="D14" s="49" t="s">
        <v>976</v>
      </c>
      <c r="E14" s="49" t="s">
        <v>977</v>
      </c>
      <c r="F14" s="44" t="s">
        <v>1030</v>
      </c>
      <c r="G14" s="50" t="s">
        <v>733</v>
      </c>
      <c r="H14" s="44">
        <v>1</v>
      </c>
      <c r="I14" s="11"/>
      <c r="J14" s="11"/>
      <c r="K14" s="121">
        <f aca="true" t="shared" si="1" ref="K14:K77">I14+J14</f>
        <v>0</v>
      </c>
      <c r="L14" s="121">
        <f t="shared" si="0"/>
        <v>0</v>
      </c>
    </row>
    <row r="15" spans="1:12" ht="12.75">
      <c r="A15" s="28"/>
      <c r="B15" s="44">
        <v>8</v>
      </c>
      <c r="C15" s="47" t="s">
        <v>735</v>
      </c>
      <c r="D15" s="49" t="s">
        <v>736</v>
      </c>
      <c r="E15" s="49" t="s">
        <v>737</v>
      </c>
      <c r="F15" s="52" t="s">
        <v>1037</v>
      </c>
      <c r="G15" s="50" t="s">
        <v>723</v>
      </c>
      <c r="H15" s="44">
        <v>1</v>
      </c>
      <c r="I15" s="11"/>
      <c r="J15" s="11"/>
      <c r="K15" s="121">
        <f t="shared" si="1"/>
        <v>0</v>
      </c>
      <c r="L15" s="121">
        <f t="shared" si="0"/>
        <v>0</v>
      </c>
    </row>
    <row r="16" spans="1:12" ht="12.75">
      <c r="A16" s="28"/>
      <c r="B16" s="44">
        <v>9</v>
      </c>
      <c r="C16" s="47" t="s">
        <v>738</v>
      </c>
      <c r="D16" s="49" t="s">
        <v>739</v>
      </c>
      <c r="E16" s="49" t="s">
        <v>625</v>
      </c>
      <c r="F16" s="44" t="s">
        <v>1030</v>
      </c>
      <c r="G16" s="50" t="s">
        <v>740</v>
      </c>
      <c r="H16" s="44">
        <v>2</v>
      </c>
      <c r="I16" s="11"/>
      <c r="J16" s="11"/>
      <c r="K16" s="121">
        <f t="shared" si="1"/>
        <v>0</v>
      </c>
      <c r="L16" s="121">
        <f t="shared" si="0"/>
        <v>0</v>
      </c>
    </row>
    <row r="17" spans="1:12" ht="12.75">
      <c r="A17" s="28"/>
      <c r="B17" s="44">
        <v>10</v>
      </c>
      <c r="C17" s="53" t="s">
        <v>741</v>
      </c>
      <c r="D17" s="48" t="s">
        <v>742</v>
      </c>
      <c r="E17" s="48" t="s">
        <v>743</v>
      </c>
      <c r="F17" s="52" t="s">
        <v>1037</v>
      </c>
      <c r="G17" s="54" t="s">
        <v>723</v>
      </c>
      <c r="H17" s="44">
        <v>1</v>
      </c>
      <c r="I17" s="11"/>
      <c r="J17" s="11"/>
      <c r="K17" s="121">
        <f t="shared" si="1"/>
        <v>0</v>
      </c>
      <c r="L17" s="121">
        <f t="shared" si="0"/>
        <v>0</v>
      </c>
    </row>
    <row r="18" spans="1:12" ht="12.75">
      <c r="A18" s="28"/>
      <c r="B18" s="44">
        <v>11</v>
      </c>
      <c r="C18" s="45" t="s">
        <v>744</v>
      </c>
      <c r="D18" s="46" t="s">
        <v>745</v>
      </c>
      <c r="E18" s="46" t="s">
        <v>232</v>
      </c>
      <c r="F18" s="46"/>
      <c r="G18" s="46" t="s">
        <v>718</v>
      </c>
      <c r="H18" s="46"/>
      <c r="I18" s="12"/>
      <c r="J18" s="12"/>
      <c r="K18" s="122">
        <f t="shared" si="1"/>
        <v>0</v>
      </c>
      <c r="L18" s="123">
        <f t="shared" si="0"/>
        <v>0</v>
      </c>
    </row>
    <row r="19" spans="1:12" ht="25.5">
      <c r="A19" s="28"/>
      <c r="B19" s="44">
        <v>12</v>
      </c>
      <c r="C19" s="47" t="s">
        <v>746</v>
      </c>
      <c r="D19" s="49" t="s">
        <v>1319</v>
      </c>
      <c r="E19" s="49" t="s">
        <v>1320</v>
      </c>
      <c r="F19" s="44" t="s">
        <v>1032</v>
      </c>
      <c r="G19" s="50" t="s">
        <v>747</v>
      </c>
      <c r="H19" s="44">
        <v>50</v>
      </c>
      <c r="I19" s="11"/>
      <c r="J19" s="11"/>
      <c r="K19" s="121">
        <f t="shared" si="1"/>
        <v>0</v>
      </c>
      <c r="L19" s="121">
        <f t="shared" si="0"/>
        <v>0</v>
      </c>
    </row>
    <row r="20" spans="1:12" ht="12.75">
      <c r="A20" s="28"/>
      <c r="B20" s="44">
        <v>13</v>
      </c>
      <c r="C20" s="47" t="s">
        <v>748</v>
      </c>
      <c r="D20" s="49" t="s">
        <v>1323</v>
      </c>
      <c r="E20" s="49" t="s">
        <v>1324</v>
      </c>
      <c r="F20" s="44" t="s">
        <v>1032</v>
      </c>
      <c r="G20" s="50" t="s">
        <v>747</v>
      </c>
      <c r="H20" s="44">
        <v>1200</v>
      </c>
      <c r="I20" s="11"/>
      <c r="J20" s="11"/>
      <c r="K20" s="121">
        <f t="shared" si="1"/>
        <v>0</v>
      </c>
      <c r="L20" s="121">
        <f t="shared" si="0"/>
        <v>0</v>
      </c>
    </row>
    <row r="21" spans="1:12" ht="12.75">
      <c r="A21" s="28"/>
      <c r="B21" s="44">
        <v>14</v>
      </c>
      <c r="C21" s="45" t="s">
        <v>749</v>
      </c>
      <c r="D21" s="46" t="s">
        <v>750</v>
      </c>
      <c r="E21" s="46" t="s">
        <v>233</v>
      </c>
      <c r="F21" s="46"/>
      <c r="G21" s="46"/>
      <c r="H21" s="46"/>
      <c r="I21" s="12"/>
      <c r="J21" s="12"/>
      <c r="K21" s="122">
        <f t="shared" si="1"/>
        <v>0</v>
      </c>
      <c r="L21" s="123">
        <f t="shared" si="0"/>
        <v>0</v>
      </c>
    </row>
    <row r="22" spans="1:12" ht="12.75">
      <c r="A22" s="28"/>
      <c r="B22" s="44">
        <v>15</v>
      </c>
      <c r="C22" s="47" t="s">
        <v>751</v>
      </c>
      <c r="D22" s="49" t="s">
        <v>752</v>
      </c>
      <c r="E22" s="49" t="s">
        <v>753</v>
      </c>
      <c r="F22" s="44" t="s">
        <v>1030</v>
      </c>
      <c r="G22" s="50" t="s">
        <v>733</v>
      </c>
      <c r="H22" s="44">
        <v>20</v>
      </c>
      <c r="I22" s="11"/>
      <c r="J22" s="11"/>
      <c r="K22" s="121">
        <f t="shared" si="1"/>
        <v>0</v>
      </c>
      <c r="L22" s="121">
        <f t="shared" si="0"/>
        <v>0</v>
      </c>
    </row>
    <row r="23" spans="1:12" ht="12.75">
      <c r="A23" s="28"/>
      <c r="B23" s="44">
        <v>16</v>
      </c>
      <c r="C23" s="47" t="s">
        <v>754</v>
      </c>
      <c r="D23" s="49" t="s">
        <v>755</v>
      </c>
      <c r="E23" s="49" t="s">
        <v>756</v>
      </c>
      <c r="F23" s="44" t="s">
        <v>1030</v>
      </c>
      <c r="G23" s="50" t="s">
        <v>733</v>
      </c>
      <c r="H23" s="44">
        <v>100</v>
      </c>
      <c r="I23" s="11"/>
      <c r="J23" s="11"/>
      <c r="K23" s="121">
        <f t="shared" si="1"/>
        <v>0</v>
      </c>
      <c r="L23" s="121">
        <f t="shared" si="0"/>
        <v>0</v>
      </c>
    </row>
    <row r="24" spans="1:12" ht="12.75">
      <c r="A24" s="28"/>
      <c r="B24" s="44">
        <v>17</v>
      </c>
      <c r="C24" s="47" t="s">
        <v>757</v>
      </c>
      <c r="D24" s="49" t="s">
        <v>758</v>
      </c>
      <c r="E24" s="49" t="s">
        <v>759</v>
      </c>
      <c r="F24" s="44" t="s">
        <v>1032</v>
      </c>
      <c r="G24" s="50" t="s">
        <v>747</v>
      </c>
      <c r="H24" s="44">
        <v>10</v>
      </c>
      <c r="I24" s="11"/>
      <c r="J24" s="11"/>
      <c r="K24" s="121">
        <f t="shared" si="1"/>
        <v>0</v>
      </c>
      <c r="L24" s="121">
        <f t="shared" si="0"/>
        <v>0</v>
      </c>
    </row>
    <row r="25" spans="1:12" ht="12.75">
      <c r="A25" s="28"/>
      <c r="B25" s="44">
        <v>18</v>
      </c>
      <c r="C25" s="47" t="s">
        <v>760</v>
      </c>
      <c r="D25" s="49" t="s">
        <v>761</v>
      </c>
      <c r="E25" s="49" t="s">
        <v>762</v>
      </c>
      <c r="F25" s="44" t="s">
        <v>1031</v>
      </c>
      <c r="G25" s="50" t="s">
        <v>731</v>
      </c>
      <c r="H25" s="44">
        <v>220</v>
      </c>
      <c r="I25" s="11"/>
      <c r="J25" s="11"/>
      <c r="K25" s="121">
        <f t="shared" si="1"/>
        <v>0</v>
      </c>
      <c r="L25" s="121">
        <f t="shared" si="0"/>
        <v>0</v>
      </c>
    </row>
    <row r="26" spans="1:12" ht="12.75">
      <c r="A26" s="28"/>
      <c r="B26" s="44">
        <v>19</v>
      </c>
      <c r="C26" s="47" t="s">
        <v>763</v>
      </c>
      <c r="D26" s="49" t="s">
        <v>764</v>
      </c>
      <c r="E26" s="49" t="s">
        <v>765</v>
      </c>
      <c r="F26" s="44" t="s">
        <v>1499</v>
      </c>
      <c r="G26" s="50" t="s">
        <v>731</v>
      </c>
      <c r="H26" s="44">
        <v>150</v>
      </c>
      <c r="I26" s="11"/>
      <c r="J26" s="11"/>
      <c r="K26" s="121">
        <f t="shared" si="1"/>
        <v>0</v>
      </c>
      <c r="L26" s="121">
        <f t="shared" si="0"/>
        <v>0</v>
      </c>
    </row>
    <row r="27" spans="1:12" ht="12.75">
      <c r="A27" s="28"/>
      <c r="B27" s="44">
        <v>20</v>
      </c>
      <c r="C27" s="55" t="s">
        <v>653</v>
      </c>
      <c r="D27" s="56" t="s">
        <v>652</v>
      </c>
      <c r="E27" s="57" t="s">
        <v>654</v>
      </c>
      <c r="F27" s="57"/>
      <c r="G27" s="57"/>
      <c r="H27" s="57"/>
      <c r="I27" s="14"/>
      <c r="J27" s="14"/>
      <c r="K27" s="124">
        <f t="shared" si="1"/>
        <v>0</v>
      </c>
      <c r="L27" s="125">
        <f t="shared" si="0"/>
        <v>0</v>
      </c>
    </row>
    <row r="28" spans="1:12" ht="12.75">
      <c r="A28" s="28"/>
      <c r="B28" s="44">
        <v>21</v>
      </c>
      <c r="C28" s="47" t="s">
        <v>655</v>
      </c>
      <c r="D28" s="49" t="s">
        <v>656</v>
      </c>
      <c r="E28" s="58" t="s">
        <v>840</v>
      </c>
      <c r="F28" s="44" t="s">
        <v>1033</v>
      </c>
      <c r="G28" s="50" t="s">
        <v>779</v>
      </c>
      <c r="H28" s="44">
        <v>10</v>
      </c>
      <c r="I28" s="11"/>
      <c r="J28" s="11"/>
      <c r="K28" s="121">
        <f t="shared" si="1"/>
        <v>0</v>
      </c>
      <c r="L28" s="121">
        <f t="shared" si="0"/>
        <v>0</v>
      </c>
    </row>
    <row r="29" spans="1:12" ht="12.75">
      <c r="A29" s="28"/>
      <c r="B29" s="44">
        <v>22</v>
      </c>
      <c r="C29" s="47" t="s">
        <v>657</v>
      </c>
      <c r="D29" s="59" t="s">
        <v>658</v>
      </c>
      <c r="E29" s="58" t="s">
        <v>843</v>
      </c>
      <c r="F29" s="44" t="s">
        <v>1033</v>
      </c>
      <c r="G29" s="50" t="s">
        <v>779</v>
      </c>
      <c r="H29" s="44">
        <v>10</v>
      </c>
      <c r="I29" s="11"/>
      <c r="J29" s="11"/>
      <c r="K29" s="121">
        <f t="shared" si="1"/>
        <v>0</v>
      </c>
      <c r="L29" s="121">
        <f t="shared" si="0"/>
        <v>0</v>
      </c>
    </row>
    <row r="30" spans="1:12" ht="12.75">
      <c r="A30" s="28"/>
      <c r="B30" s="44">
        <v>23</v>
      </c>
      <c r="C30" s="60" t="s">
        <v>660</v>
      </c>
      <c r="D30" s="59" t="s">
        <v>659</v>
      </c>
      <c r="E30" s="61" t="s">
        <v>846</v>
      </c>
      <c r="F30" s="44" t="s">
        <v>1033</v>
      </c>
      <c r="G30" s="50" t="s">
        <v>779</v>
      </c>
      <c r="H30" s="44">
        <v>20</v>
      </c>
      <c r="I30" s="11"/>
      <c r="J30" s="11"/>
      <c r="K30" s="121">
        <f t="shared" si="1"/>
        <v>0</v>
      </c>
      <c r="L30" s="121">
        <f t="shared" si="0"/>
        <v>0</v>
      </c>
    </row>
    <row r="31" spans="1:12" ht="12.75">
      <c r="A31" s="28"/>
      <c r="B31" s="44">
        <v>24</v>
      </c>
      <c r="C31" s="41" t="s">
        <v>766</v>
      </c>
      <c r="D31" s="42" t="s">
        <v>767</v>
      </c>
      <c r="E31" s="42" t="s">
        <v>768</v>
      </c>
      <c r="F31" s="42"/>
      <c r="G31" s="42" t="s">
        <v>718</v>
      </c>
      <c r="H31" s="42"/>
      <c r="I31" s="15"/>
      <c r="J31" s="15"/>
      <c r="K31" s="126">
        <f t="shared" si="1"/>
        <v>0</v>
      </c>
      <c r="L31" s="127">
        <f t="shared" si="0"/>
        <v>0</v>
      </c>
    </row>
    <row r="32" spans="1:12" ht="12.75">
      <c r="A32" s="28"/>
      <c r="B32" s="44">
        <v>25</v>
      </c>
      <c r="C32" s="45" t="s">
        <v>769</v>
      </c>
      <c r="D32" s="46" t="s">
        <v>770</v>
      </c>
      <c r="E32" s="46" t="s">
        <v>775</v>
      </c>
      <c r="F32" s="46"/>
      <c r="G32" s="46" t="s">
        <v>718</v>
      </c>
      <c r="H32" s="46"/>
      <c r="I32" s="12"/>
      <c r="J32" s="12"/>
      <c r="K32" s="122">
        <f t="shared" si="1"/>
        <v>0</v>
      </c>
      <c r="L32" s="123">
        <f t="shared" si="0"/>
        <v>0</v>
      </c>
    </row>
    <row r="33" spans="1:12" ht="12.75">
      <c r="A33" s="28"/>
      <c r="B33" s="44">
        <v>26</v>
      </c>
      <c r="C33" s="47" t="s">
        <v>776</v>
      </c>
      <c r="D33" s="49" t="s">
        <v>777</v>
      </c>
      <c r="E33" s="49" t="s">
        <v>778</v>
      </c>
      <c r="F33" s="44" t="s">
        <v>1033</v>
      </c>
      <c r="G33" s="50" t="s">
        <v>779</v>
      </c>
      <c r="H33" s="44">
        <v>50</v>
      </c>
      <c r="I33" s="11"/>
      <c r="J33" s="11"/>
      <c r="K33" s="121">
        <f t="shared" si="1"/>
        <v>0</v>
      </c>
      <c r="L33" s="121">
        <f t="shared" si="0"/>
        <v>0</v>
      </c>
    </row>
    <row r="34" spans="1:12" ht="12.75">
      <c r="A34" s="28"/>
      <c r="B34" s="44">
        <v>27</v>
      </c>
      <c r="C34" s="45" t="s">
        <v>780</v>
      </c>
      <c r="D34" s="46" t="s">
        <v>781</v>
      </c>
      <c r="E34" s="46" t="s">
        <v>782</v>
      </c>
      <c r="F34" s="46"/>
      <c r="G34" s="46" t="s">
        <v>718</v>
      </c>
      <c r="H34" s="46"/>
      <c r="I34" s="12"/>
      <c r="J34" s="12"/>
      <c r="K34" s="122">
        <f t="shared" si="1"/>
        <v>0</v>
      </c>
      <c r="L34" s="123">
        <f t="shared" si="0"/>
        <v>0</v>
      </c>
    </row>
    <row r="35" spans="1:12" ht="12.75">
      <c r="A35" s="28"/>
      <c r="B35" s="44">
        <v>28</v>
      </c>
      <c r="C35" s="47" t="s">
        <v>784</v>
      </c>
      <c r="D35" s="49" t="s">
        <v>785</v>
      </c>
      <c r="E35" s="49" t="s">
        <v>234</v>
      </c>
      <c r="F35" s="44" t="s">
        <v>1033</v>
      </c>
      <c r="G35" s="50" t="s">
        <v>779</v>
      </c>
      <c r="H35" s="44">
        <v>50</v>
      </c>
      <c r="I35" s="11"/>
      <c r="J35" s="11"/>
      <c r="K35" s="121">
        <f t="shared" si="1"/>
        <v>0</v>
      </c>
      <c r="L35" s="121">
        <f t="shared" si="0"/>
        <v>0</v>
      </c>
    </row>
    <row r="36" spans="1:12" ht="12.75">
      <c r="A36" s="28"/>
      <c r="B36" s="44">
        <v>29</v>
      </c>
      <c r="C36" s="47" t="s">
        <v>786</v>
      </c>
      <c r="D36" s="49" t="s">
        <v>787</v>
      </c>
      <c r="E36" s="49" t="s">
        <v>788</v>
      </c>
      <c r="F36" s="44" t="s">
        <v>1033</v>
      </c>
      <c r="G36" s="50" t="s">
        <v>779</v>
      </c>
      <c r="H36" s="44">
        <v>238</v>
      </c>
      <c r="I36" s="11"/>
      <c r="J36" s="11"/>
      <c r="K36" s="121">
        <f t="shared" si="1"/>
        <v>0</v>
      </c>
      <c r="L36" s="121">
        <f t="shared" si="0"/>
        <v>0</v>
      </c>
    </row>
    <row r="37" spans="1:12" ht="12.75">
      <c r="A37" s="28"/>
      <c r="B37" s="44">
        <v>30</v>
      </c>
      <c r="C37" s="47" t="s">
        <v>789</v>
      </c>
      <c r="D37" s="49" t="s">
        <v>790</v>
      </c>
      <c r="E37" s="49" t="s">
        <v>791</v>
      </c>
      <c r="F37" s="44" t="s">
        <v>1033</v>
      </c>
      <c r="G37" s="50" t="s">
        <v>779</v>
      </c>
      <c r="H37" s="44">
        <v>30</v>
      </c>
      <c r="I37" s="11"/>
      <c r="J37" s="11"/>
      <c r="K37" s="121">
        <f t="shared" si="1"/>
        <v>0</v>
      </c>
      <c r="L37" s="121">
        <f t="shared" si="0"/>
        <v>0</v>
      </c>
    </row>
    <row r="38" spans="1:12" ht="12.75">
      <c r="A38" s="28"/>
      <c r="B38" s="44">
        <v>31</v>
      </c>
      <c r="C38" s="47" t="s">
        <v>792</v>
      </c>
      <c r="D38" s="49" t="s">
        <v>793</v>
      </c>
      <c r="E38" s="49" t="s">
        <v>794</v>
      </c>
      <c r="F38" s="44" t="s">
        <v>1033</v>
      </c>
      <c r="G38" s="50" t="s">
        <v>779</v>
      </c>
      <c r="H38" s="44">
        <v>3100</v>
      </c>
      <c r="I38" s="11"/>
      <c r="J38" s="11"/>
      <c r="K38" s="121">
        <f t="shared" si="1"/>
        <v>0</v>
      </c>
      <c r="L38" s="121">
        <f t="shared" si="0"/>
        <v>0</v>
      </c>
    </row>
    <row r="39" spans="1:12" ht="12.75">
      <c r="A39" s="28"/>
      <c r="B39" s="44">
        <v>32</v>
      </c>
      <c r="C39" s="47" t="s">
        <v>795</v>
      </c>
      <c r="D39" s="49" t="s">
        <v>796</v>
      </c>
      <c r="E39" s="49" t="s">
        <v>797</v>
      </c>
      <c r="F39" s="44" t="s">
        <v>1033</v>
      </c>
      <c r="G39" s="50" t="s">
        <v>779</v>
      </c>
      <c r="H39" s="44">
        <v>15</v>
      </c>
      <c r="I39" s="11"/>
      <c r="J39" s="11"/>
      <c r="K39" s="121">
        <f t="shared" si="1"/>
        <v>0</v>
      </c>
      <c r="L39" s="121">
        <f t="shared" si="0"/>
        <v>0</v>
      </c>
    </row>
    <row r="40" spans="1:12" ht="12.75">
      <c r="A40" s="28"/>
      <c r="B40" s="44">
        <v>33</v>
      </c>
      <c r="C40" s="47" t="s">
        <v>798</v>
      </c>
      <c r="D40" s="49" t="s">
        <v>799</v>
      </c>
      <c r="E40" s="49" t="s">
        <v>800</v>
      </c>
      <c r="F40" s="44" t="s">
        <v>1033</v>
      </c>
      <c r="G40" s="50" t="s">
        <v>779</v>
      </c>
      <c r="H40" s="44">
        <v>10</v>
      </c>
      <c r="I40" s="11"/>
      <c r="J40" s="11"/>
      <c r="K40" s="121">
        <f t="shared" si="1"/>
        <v>0</v>
      </c>
      <c r="L40" s="121">
        <f t="shared" si="0"/>
        <v>0</v>
      </c>
    </row>
    <row r="41" spans="1:12" ht="12.75">
      <c r="A41" s="28"/>
      <c r="B41" s="44">
        <v>34</v>
      </c>
      <c r="C41" s="47" t="s">
        <v>801</v>
      </c>
      <c r="D41" s="49" t="s">
        <v>802</v>
      </c>
      <c r="E41" s="49" t="s">
        <v>803</v>
      </c>
      <c r="F41" s="44" t="s">
        <v>1033</v>
      </c>
      <c r="G41" s="50" t="s">
        <v>779</v>
      </c>
      <c r="H41" s="44">
        <v>25</v>
      </c>
      <c r="I41" s="11"/>
      <c r="J41" s="11"/>
      <c r="K41" s="121">
        <f t="shared" si="1"/>
        <v>0</v>
      </c>
      <c r="L41" s="121">
        <f t="shared" si="0"/>
        <v>0</v>
      </c>
    </row>
    <row r="42" spans="1:12" ht="12.75">
      <c r="A42" s="28"/>
      <c r="B42" s="44">
        <v>35</v>
      </c>
      <c r="C42" s="47" t="s">
        <v>804</v>
      </c>
      <c r="D42" s="49" t="s">
        <v>805</v>
      </c>
      <c r="E42" s="49" t="s">
        <v>806</v>
      </c>
      <c r="F42" s="44" t="s">
        <v>1033</v>
      </c>
      <c r="G42" s="50" t="s">
        <v>779</v>
      </c>
      <c r="H42" s="44">
        <v>10</v>
      </c>
      <c r="I42" s="11"/>
      <c r="J42" s="11"/>
      <c r="K42" s="121">
        <f t="shared" si="1"/>
        <v>0</v>
      </c>
      <c r="L42" s="121">
        <f t="shared" si="0"/>
        <v>0</v>
      </c>
    </row>
    <row r="43" spans="1:12" ht="12.75">
      <c r="A43" s="28"/>
      <c r="B43" s="44">
        <v>36</v>
      </c>
      <c r="C43" s="47" t="s">
        <v>807</v>
      </c>
      <c r="D43" s="49" t="s">
        <v>808</v>
      </c>
      <c r="E43" s="49" t="s">
        <v>809</v>
      </c>
      <c r="F43" s="44" t="s">
        <v>1033</v>
      </c>
      <c r="G43" s="50" t="s">
        <v>779</v>
      </c>
      <c r="H43" s="44">
        <v>24</v>
      </c>
      <c r="I43" s="11"/>
      <c r="J43" s="11"/>
      <c r="K43" s="121">
        <f t="shared" si="1"/>
        <v>0</v>
      </c>
      <c r="L43" s="121">
        <f t="shared" si="0"/>
        <v>0</v>
      </c>
    </row>
    <row r="44" spans="1:12" ht="12.75">
      <c r="A44" s="28"/>
      <c r="B44" s="44">
        <v>37</v>
      </c>
      <c r="C44" s="47" t="s">
        <v>810</v>
      </c>
      <c r="D44" s="49" t="s">
        <v>811</v>
      </c>
      <c r="E44" s="49" t="s">
        <v>812</v>
      </c>
      <c r="F44" s="44" t="s">
        <v>1032</v>
      </c>
      <c r="G44" s="50" t="s">
        <v>747</v>
      </c>
      <c r="H44" s="44">
        <v>720</v>
      </c>
      <c r="I44" s="11"/>
      <c r="J44" s="11"/>
      <c r="K44" s="121">
        <f t="shared" si="1"/>
        <v>0</v>
      </c>
      <c r="L44" s="121">
        <f t="shared" si="0"/>
        <v>0</v>
      </c>
    </row>
    <row r="45" spans="1:12" ht="12.75">
      <c r="A45" s="28"/>
      <c r="B45" s="44">
        <v>38</v>
      </c>
      <c r="C45" s="47" t="s">
        <v>813</v>
      </c>
      <c r="D45" s="49" t="s">
        <v>814</v>
      </c>
      <c r="E45" s="49" t="s">
        <v>815</v>
      </c>
      <c r="F45" s="44" t="s">
        <v>1033</v>
      </c>
      <c r="G45" s="50" t="s">
        <v>779</v>
      </c>
      <c r="H45" s="44">
        <v>10</v>
      </c>
      <c r="I45" s="11"/>
      <c r="J45" s="11"/>
      <c r="K45" s="121">
        <f t="shared" si="1"/>
        <v>0</v>
      </c>
      <c r="L45" s="121">
        <f t="shared" si="0"/>
        <v>0</v>
      </c>
    </row>
    <row r="46" spans="1:12" ht="12.75">
      <c r="A46" s="28"/>
      <c r="B46" s="44">
        <v>39</v>
      </c>
      <c r="C46" s="47" t="s">
        <v>816</v>
      </c>
      <c r="D46" s="49" t="s">
        <v>817</v>
      </c>
      <c r="E46" s="49" t="s">
        <v>235</v>
      </c>
      <c r="F46" s="44" t="s">
        <v>1033</v>
      </c>
      <c r="G46" s="50" t="s">
        <v>779</v>
      </c>
      <c r="H46" s="44">
        <v>250</v>
      </c>
      <c r="I46" s="11"/>
      <c r="J46" s="11"/>
      <c r="K46" s="121">
        <f t="shared" si="1"/>
        <v>0</v>
      </c>
      <c r="L46" s="121">
        <f t="shared" si="0"/>
        <v>0</v>
      </c>
    </row>
    <row r="47" spans="1:12" ht="28.5" customHeight="1">
      <c r="A47" s="28"/>
      <c r="B47" s="44">
        <v>40</v>
      </c>
      <c r="C47" s="62" t="s">
        <v>1296</v>
      </c>
      <c r="D47" s="48" t="s">
        <v>1313</v>
      </c>
      <c r="E47" s="49" t="s">
        <v>1385</v>
      </c>
      <c r="F47" s="44" t="s">
        <v>1295</v>
      </c>
      <c r="G47" s="50" t="s">
        <v>968</v>
      </c>
      <c r="H47" s="44">
        <v>2700</v>
      </c>
      <c r="I47" s="11"/>
      <c r="J47" s="11"/>
      <c r="K47" s="121">
        <f t="shared" si="1"/>
        <v>0</v>
      </c>
      <c r="L47" s="121">
        <f t="shared" si="0"/>
        <v>0</v>
      </c>
    </row>
    <row r="48" spans="1:12" ht="12.75">
      <c r="A48" s="28"/>
      <c r="B48" s="44">
        <v>41</v>
      </c>
      <c r="C48" s="45" t="s">
        <v>818</v>
      </c>
      <c r="D48" s="46" t="s">
        <v>819</v>
      </c>
      <c r="E48" s="46" t="s">
        <v>820</v>
      </c>
      <c r="F48" s="46"/>
      <c r="G48" s="46" t="s">
        <v>718</v>
      </c>
      <c r="H48" s="46"/>
      <c r="I48" s="12"/>
      <c r="J48" s="12"/>
      <c r="K48" s="122">
        <f t="shared" si="1"/>
        <v>0</v>
      </c>
      <c r="L48" s="123">
        <f t="shared" si="0"/>
        <v>0</v>
      </c>
    </row>
    <row r="49" spans="1:12" ht="12.75">
      <c r="A49" s="28"/>
      <c r="B49" s="44">
        <v>42</v>
      </c>
      <c r="C49" s="47" t="s">
        <v>821</v>
      </c>
      <c r="D49" s="49" t="s">
        <v>1325</v>
      </c>
      <c r="E49" s="49" t="s">
        <v>822</v>
      </c>
      <c r="F49" s="44" t="s">
        <v>1030</v>
      </c>
      <c r="G49" s="50" t="s">
        <v>733</v>
      </c>
      <c r="H49" s="44">
        <v>5</v>
      </c>
      <c r="I49" s="11"/>
      <c r="J49" s="11"/>
      <c r="K49" s="121">
        <f t="shared" si="1"/>
        <v>0</v>
      </c>
      <c r="L49" s="121">
        <f t="shared" si="0"/>
        <v>0</v>
      </c>
    </row>
    <row r="50" spans="1:12" ht="12.75">
      <c r="A50" s="28"/>
      <c r="B50" s="44">
        <v>43</v>
      </c>
      <c r="C50" s="47" t="s">
        <v>823</v>
      </c>
      <c r="D50" s="49" t="s">
        <v>824</v>
      </c>
      <c r="E50" s="49" t="s">
        <v>825</v>
      </c>
      <c r="F50" s="44" t="s">
        <v>1031</v>
      </c>
      <c r="G50" s="50" t="s">
        <v>731</v>
      </c>
      <c r="H50" s="44">
        <v>10</v>
      </c>
      <c r="I50" s="11"/>
      <c r="J50" s="11"/>
      <c r="K50" s="121">
        <f t="shared" si="1"/>
        <v>0</v>
      </c>
      <c r="L50" s="121">
        <f t="shared" si="0"/>
        <v>0</v>
      </c>
    </row>
    <row r="51" spans="1:12" ht="12.75">
      <c r="A51" s="28"/>
      <c r="B51" s="44">
        <v>44</v>
      </c>
      <c r="C51" s="45" t="s">
        <v>826</v>
      </c>
      <c r="D51" s="46" t="s">
        <v>827</v>
      </c>
      <c r="E51" s="46" t="s">
        <v>236</v>
      </c>
      <c r="F51" s="46"/>
      <c r="G51" s="46" t="s">
        <v>718</v>
      </c>
      <c r="H51" s="46"/>
      <c r="I51" s="12"/>
      <c r="J51" s="12"/>
      <c r="K51" s="122">
        <f t="shared" si="1"/>
        <v>0</v>
      </c>
      <c r="L51" s="123">
        <f t="shared" si="0"/>
        <v>0</v>
      </c>
    </row>
    <row r="52" spans="1:12" ht="12.75">
      <c r="A52" s="28"/>
      <c r="B52" s="44">
        <v>45</v>
      </c>
      <c r="C52" s="47" t="s">
        <v>828</v>
      </c>
      <c r="D52" s="49" t="s">
        <v>1350</v>
      </c>
      <c r="E52" s="49" t="s">
        <v>237</v>
      </c>
      <c r="F52" s="44" t="s">
        <v>1033</v>
      </c>
      <c r="G52" s="50" t="s">
        <v>779</v>
      </c>
      <c r="H52" s="44">
        <v>78</v>
      </c>
      <c r="I52" s="11"/>
      <c r="J52" s="11"/>
      <c r="K52" s="121">
        <f t="shared" si="1"/>
        <v>0</v>
      </c>
      <c r="L52" s="121">
        <f t="shared" si="0"/>
        <v>0</v>
      </c>
    </row>
    <row r="53" spans="1:12" ht="12.75">
      <c r="A53" s="28"/>
      <c r="B53" s="44">
        <v>46</v>
      </c>
      <c r="C53" s="47" t="s">
        <v>829</v>
      </c>
      <c r="D53" s="49" t="s">
        <v>1041</v>
      </c>
      <c r="E53" s="49" t="s">
        <v>238</v>
      </c>
      <c r="F53" s="44" t="s">
        <v>1033</v>
      </c>
      <c r="G53" s="50" t="s">
        <v>779</v>
      </c>
      <c r="H53" s="44">
        <v>78</v>
      </c>
      <c r="I53" s="11"/>
      <c r="J53" s="11"/>
      <c r="K53" s="121">
        <f t="shared" si="1"/>
        <v>0</v>
      </c>
      <c r="L53" s="121">
        <f t="shared" si="0"/>
        <v>0</v>
      </c>
    </row>
    <row r="54" spans="1:12" ht="12.75">
      <c r="A54" s="28"/>
      <c r="B54" s="44">
        <v>47</v>
      </c>
      <c r="C54" s="47" t="s">
        <v>830</v>
      </c>
      <c r="D54" s="49" t="s">
        <v>1109</v>
      </c>
      <c r="E54" s="49" t="s">
        <v>239</v>
      </c>
      <c r="F54" s="44" t="s">
        <v>1033</v>
      </c>
      <c r="G54" s="50" t="s">
        <v>779</v>
      </c>
      <c r="H54" s="44">
        <v>10</v>
      </c>
      <c r="I54" s="11"/>
      <c r="J54" s="11"/>
      <c r="K54" s="121">
        <f t="shared" si="1"/>
        <v>0</v>
      </c>
      <c r="L54" s="121">
        <f t="shared" si="0"/>
        <v>0</v>
      </c>
    </row>
    <row r="55" spans="1:12" ht="12.75">
      <c r="A55" s="28"/>
      <c r="B55" s="44">
        <v>48</v>
      </c>
      <c r="C55" s="47" t="s">
        <v>831</v>
      </c>
      <c r="D55" s="49" t="s">
        <v>1110</v>
      </c>
      <c r="E55" s="49" t="s">
        <v>832</v>
      </c>
      <c r="F55" s="44" t="s">
        <v>1033</v>
      </c>
      <c r="G55" s="50" t="s">
        <v>779</v>
      </c>
      <c r="H55" s="44">
        <v>10</v>
      </c>
      <c r="I55" s="11"/>
      <c r="J55" s="11"/>
      <c r="K55" s="121">
        <f t="shared" si="1"/>
        <v>0</v>
      </c>
      <c r="L55" s="121">
        <f t="shared" si="0"/>
        <v>0</v>
      </c>
    </row>
    <row r="56" spans="1:12" ht="25.5">
      <c r="A56" s="28"/>
      <c r="B56" s="44">
        <v>49</v>
      </c>
      <c r="C56" s="47" t="s">
        <v>833</v>
      </c>
      <c r="D56" s="48" t="s">
        <v>1386</v>
      </c>
      <c r="E56" s="48" t="s">
        <v>1387</v>
      </c>
      <c r="F56" s="44" t="s">
        <v>1033</v>
      </c>
      <c r="G56" s="50" t="s">
        <v>779</v>
      </c>
      <c r="H56" s="44">
        <v>650</v>
      </c>
      <c r="I56" s="11"/>
      <c r="J56" s="11"/>
      <c r="K56" s="121">
        <f t="shared" si="1"/>
        <v>0</v>
      </c>
      <c r="L56" s="121">
        <f t="shared" si="0"/>
        <v>0</v>
      </c>
    </row>
    <row r="57" spans="1:12" ht="12.75">
      <c r="A57" s="28"/>
      <c r="B57" s="44">
        <v>50</v>
      </c>
      <c r="C57" s="47" t="s">
        <v>661</v>
      </c>
      <c r="D57" s="49" t="s">
        <v>1111</v>
      </c>
      <c r="E57" s="61" t="s">
        <v>662</v>
      </c>
      <c r="F57" s="44" t="s">
        <v>1033</v>
      </c>
      <c r="G57" s="50" t="s">
        <v>779</v>
      </c>
      <c r="H57" s="44">
        <v>179</v>
      </c>
      <c r="I57" s="11"/>
      <c r="J57" s="11"/>
      <c r="K57" s="121">
        <f t="shared" si="1"/>
        <v>0</v>
      </c>
      <c r="L57" s="121">
        <f t="shared" si="0"/>
        <v>0</v>
      </c>
    </row>
    <row r="58" spans="1:12" ht="12.75">
      <c r="A58" s="28"/>
      <c r="B58" s="44">
        <v>51</v>
      </c>
      <c r="C58" s="47" t="s">
        <v>834</v>
      </c>
      <c r="D58" s="48" t="s">
        <v>1042</v>
      </c>
      <c r="E58" s="49" t="s">
        <v>240</v>
      </c>
      <c r="F58" s="44" t="s">
        <v>1033</v>
      </c>
      <c r="G58" s="50" t="s">
        <v>779</v>
      </c>
      <c r="H58" s="44">
        <v>190</v>
      </c>
      <c r="I58" s="11"/>
      <c r="J58" s="11"/>
      <c r="K58" s="121">
        <f t="shared" si="1"/>
        <v>0</v>
      </c>
      <c r="L58" s="121">
        <f t="shared" si="0"/>
        <v>0</v>
      </c>
    </row>
    <row r="59" spans="1:12" ht="12.75">
      <c r="A59" s="28"/>
      <c r="B59" s="44">
        <v>52</v>
      </c>
      <c r="C59" s="47" t="s">
        <v>835</v>
      </c>
      <c r="D59" s="49" t="s">
        <v>836</v>
      </c>
      <c r="E59" s="49" t="s">
        <v>837</v>
      </c>
      <c r="F59" s="44" t="s">
        <v>1031</v>
      </c>
      <c r="G59" s="50" t="s">
        <v>731</v>
      </c>
      <c r="H59" s="44">
        <v>90</v>
      </c>
      <c r="I59" s="11"/>
      <c r="J59" s="11"/>
      <c r="K59" s="121">
        <f t="shared" si="1"/>
        <v>0</v>
      </c>
      <c r="L59" s="121">
        <f t="shared" si="0"/>
        <v>0</v>
      </c>
    </row>
    <row r="60" spans="1:12" ht="12.75">
      <c r="A60" s="28"/>
      <c r="B60" s="44">
        <v>53</v>
      </c>
      <c r="C60" s="47" t="s">
        <v>838</v>
      </c>
      <c r="D60" s="49" t="s">
        <v>839</v>
      </c>
      <c r="E60" s="49" t="s">
        <v>840</v>
      </c>
      <c r="F60" s="44" t="s">
        <v>1033</v>
      </c>
      <c r="G60" s="50" t="s">
        <v>779</v>
      </c>
      <c r="H60" s="51">
        <v>2368</v>
      </c>
      <c r="I60" s="11"/>
      <c r="J60" s="11"/>
      <c r="K60" s="121">
        <f t="shared" si="1"/>
        <v>0</v>
      </c>
      <c r="L60" s="121">
        <f t="shared" si="0"/>
        <v>0</v>
      </c>
    </row>
    <row r="61" spans="1:12" ht="12.75">
      <c r="A61" s="28"/>
      <c r="B61" s="44">
        <v>54</v>
      </c>
      <c r="C61" s="47" t="s">
        <v>841</v>
      </c>
      <c r="D61" s="49" t="s">
        <v>842</v>
      </c>
      <c r="E61" s="49" t="s">
        <v>843</v>
      </c>
      <c r="F61" s="44" t="s">
        <v>1033</v>
      </c>
      <c r="G61" s="50" t="s">
        <v>779</v>
      </c>
      <c r="H61" s="44">
        <v>10</v>
      </c>
      <c r="I61" s="11"/>
      <c r="J61" s="11"/>
      <c r="K61" s="121">
        <f t="shared" si="1"/>
        <v>0</v>
      </c>
      <c r="L61" s="121">
        <f t="shared" si="0"/>
        <v>0</v>
      </c>
    </row>
    <row r="62" spans="1:12" ht="12.75">
      <c r="A62" s="28"/>
      <c r="B62" s="44">
        <v>55</v>
      </c>
      <c r="C62" s="47" t="s">
        <v>844</v>
      </c>
      <c r="D62" s="49" t="s">
        <v>845</v>
      </c>
      <c r="E62" s="49" t="s">
        <v>846</v>
      </c>
      <c r="F62" s="44" t="s">
        <v>1033</v>
      </c>
      <c r="G62" s="50" t="s">
        <v>779</v>
      </c>
      <c r="H62" s="44">
        <v>10</v>
      </c>
      <c r="I62" s="11"/>
      <c r="J62" s="11"/>
      <c r="K62" s="121">
        <f t="shared" si="1"/>
        <v>0</v>
      </c>
      <c r="L62" s="121">
        <f t="shared" si="0"/>
        <v>0</v>
      </c>
    </row>
    <row r="63" spans="1:12" ht="12.75">
      <c r="A63" s="28"/>
      <c r="B63" s="44">
        <v>56</v>
      </c>
      <c r="C63" s="45" t="s">
        <v>847</v>
      </c>
      <c r="D63" s="46" t="s">
        <v>849</v>
      </c>
      <c r="E63" s="46" t="s">
        <v>850</v>
      </c>
      <c r="F63" s="46"/>
      <c r="G63" s="46" t="s">
        <v>718</v>
      </c>
      <c r="H63" s="46"/>
      <c r="I63" s="12"/>
      <c r="J63" s="12"/>
      <c r="K63" s="122">
        <f t="shared" si="1"/>
        <v>0</v>
      </c>
      <c r="L63" s="123">
        <f t="shared" si="0"/>
        <v>0</v>
      </c>
    </row>
    <row r="64" spans="1:12" ht="12.75">
      <c r="A64" s="28"/>
      <c r="B64" s="44">
        <v>57</v>
      </c>
      <c r="C64" s="47" t="s">
        <v>851</v>
      </c>
      <c r="D64" s="49" t="s">
        <v>1315</v>
      </c>
      <c r="E64" s="49" t="s">
        <v>1314</v>
      </c>
      <c r="F64" s="44" t="s">
        <v>1032</v>
      </c>
      <c r="G64" s="50" t="s">
        <v>747</v>
      </c>
      <c r="H64" s="44">
        <v>160</v>
      </c>
      <c r="I64" s="11"/>
      <c r="J64" s="11"/>
      <c r="K64" s="121">
        <f t="shared" si="1"/>
        <v>0</v>
      </c>
      <c r="L64" s="121">
        <f t="shared" si="0"/>
        <v>0</v>
      </c>
    </row>
    <row r="65" spans="1:12" ht="12.75">
      <c r="A65" s="28"/>
      <c r="B65" s="44">
        <v>58</v>
      </c>
      <c r="C65" s="53" t="s">
        <v>664</v>
      </c>
      <c r="D65" s="48" t="s">
        <v>663</v>
      </c>
      <c r="E65" s="48" t="s">
        <v>241</v>
      </c>
      <c r="F65" s="44" t="s">
        <v>1032</v>
      </c>
      <c r="G65" s="50" t="s">
        <v>747</v>
      </c>
      <c r="H65" s="44">
        <v>130</v>
      </c>
      <c r="I65" s="11"/>
      <c r="J65" s="11"/>
      <c r="K65" s="121">
        <f t="shared" si="1"/>
        <v>0</v>
      </c>
      <c r="L65" s="121">
        <f t="shared" si="0"/>
        <v>0</v>
      </c>
    </row>
    <row r="66" spans="1:12" ht="12.75">
      <c r="A66" s="28"/>
      <c r="B66" s="44">
        <v>59</v>
      </c>
      <c r="C66" s="53" t="s">
        <v>1012</v>
      </c>
      <c r="D66" s="48" t="s">
        <v>1011</v>
      </c>
      <c r="E66" s="48" t="s">
        <v>1013</v>
      </c>
      <c r="F66" s="44" t="s">
        <v>1043</v>
      </c>
      <c r="G66" s="50" t="s">
        <v>180</v>
      </c>
      <c r="H66" s="44">
        <v>30</v>
      </c>
      <c r="I66" s="11"/>
      <c r="J66" s="11"/>
      <c r="K66" s="121">
        <f t="shared" si="1"/>
        <v>0</v>
      </c>
      <c r="L66" s="121">
        <f t="shared" si="0"/>
        <v>0</v>
      </c>
    </row>
    <row r="67" spans="1:12" ht="12.75">
      <c r="A67" s="28"/>
      <c r="B67" s="44">
        <v>60</v>
      </c>
      <c r="C67" s="41" t="s">
        <v>852</v>
      </c>
      <c r="D67" s="42" t="s">
        <v>853</v>
      </c>
      <c r="E67" s="42" t="s">
        <v>854</v>
      </c>
      <c r="F67" s="42"/>
      <c r="G67" s="42"/>
      <c r="H67" s="42"/>
      <c r="I67" s="15"/>
      <c r="J67" s="15"/>
      <c r="K67" s="126">
        <f t="shared" si="1"/>
        <v>0</v>
      </c>
      <c r="L67" s="127">
        <f t="shared" si="0"/>
        <v>0</v>
      </c>
    </row>
    <row r="68" spans="1:12" ht="12.75">
      <c r="A68" s="28"/>
      <c r="B68" s="44">
        <v>61</v>
      </c>
      <c r="C68" s="45" t="s">
        <v>855</v>
      </c>
      <c r="D68" s="46" t="s">
        <v>856</v>
      </c>
      <c r="E68" s="46" t="s">
        <v>857</v>
      </c>
      <c r="F68" s="46"/>
      <c r="G68" s="46" t="s">
        <v>718</v>
      </c>
      <c r="H68" s="46"/>
      <c r="I68" s="12"/>
      <c r="J68" s="12"/>
      <c r="K68" s="122">
        <f t="shared" si="1"/>
        <v>0</v>
      </c>
      <c r="L68" s="123">
        <f t="shared" si="0"/>
        <v>0</v>
      </c>
    </row>
    <row r="69" spans="1:12" ht="27.75" customHeight="1">
      <c r="A69" s="28"/>
      <c r="B69" s="44">
        <v>62</v>
      </c>
      <c r="C69" s="47" t="s">
        <v>858</v>
      </c>
      <c r="D69" s="49" t="s">
        <v>1341</v>
      </c>
      <c r="E69" s="49" t="s">
        <v>1343</v>
      </c>
      <c r="F69" s="44" t="s">
        <v>1031</v>
      </c>
      <c r="G69" s="50" t="s">
        <v>731</v>
      </c>
      <c r="H69" s="44">
        <v>60</v>
      </c>
      <c r="I69" s="11"/>
      <c r="J69" s="11"/>
      <c r="K69" s="121">
        <f t="shared" si="1"/>
        <v>0</v>
      </c>
      <c r="L69" s="121">
        <f t="shared" si="0"/>
        <v>0</v>
      </c>
    </row>
    <row r="70" spans="1:12" ht="25.5">
      <c r="A70" s="28"/>
      <c r="B70" s="44">
        <v>63</v>
      </c>
      <c r="C70" s="47" t="s">
        <v>859</v>
      </c>
      <c r="D70" s="49" t="s">
        <v>1342</v>
      </c>
      <c r="E70" s="49" t="s">
        <v>1344</v>
      </c>
      <c r="F70" s="44" t="s">
        <v>1031</v>
      </c>
      <c r="G70" s="50" t="s">
        <v>731</v>
      </c>
      <c r="H70" s="44">
        <v>90</v>
      </c>
      <c r="I70" s="11"/>
      <c r="J70" s="11"/>
      <c r="K70" s="121">
        <f t="shared" si="1"/>
        <v>0</v>
      </c>
      <c r="L70" s="121">
        <f t="shared" si="0"/>
        <v>0</v>
      </c>
    </row>
    <row r="71" spans="1:12" ht="12.75">
      <c r="A71" s="28"/>
      <c r="B71" s="44">
        <v>64</v>
      </c>
      <c r="C71" s="47" t="s">
        <v>860</v>
      </c>
      <c r="D71" s="49" t="s">
        <v>665</v>
      </c>
      <c r="E71" s="49" t="s">
        <v>1388</v>
      </c>
      <c r="F71" s="44" t="s">
        <v>1030</v>
      </c>
      <c r="G71" s="50" t="s">
        <v>733</v>
      </c>
      <c r="H71" s="44">
        <v>6</v>
      </c>
      <c r="I71" s="11"/>
      <c r="J71" s="11"/>
      <c r="K71" s="121">
        <f t="shared" si="1"/>
        <v>0</v>
      </c>
      <c r="L71" s="121">
        <f t="shared" si="0"/>
        <v>0</v>
      </c>
    </row>
    <row r="72" spans="1:12" ht="12.75">
      <c r="A72" s="28"/>
      <c r="B72" s="44">
        <v>65</v>
      </c>
      <c r="C72" s="47" t="s">
        <v>861</v>
      </c>
      <c r="D72" s="49" t="s">
        <v>666</v>
      </c>
      <c r="E72" s="49" t="s">
        <v>1389</v>
      </c>
      <c r="F72" s="44" t="s">
        <v>1030</v>
      </c>
      <c r="G72" s="50" t="s">
        <v>733</v>
      </c>
      <c r="H72" s="44">
        <v>6</v>
      </c>
      <c r="I72" s="11"/>
      <c r="J72" s="11"/>
      <c r="K72" s="121">
        <f t="shared" si="1"/>
        <v>0</v>
      </c>
      <c r="L72" s="121">
        <f t="shared" si="0"/>
        <v>0</v>
      </c>
    </row>
    <row r="73" spans="1:12" ht="12.75">
      <c r="A73" s="28"/>
      <c r="B73" s="44">
        <v>66</v>
      </c>
      <c r="C73" s="47" t="s">
        <v>862</v>
      </c>
      <c r="D73" s="49" t="s">
        <v>667</v>
      </c>
      <c r="E73" s="49" t="s">
        <v>1390</v>
      </c>
      <c r="F73" s="44" t="s">
        <v>1030</v>
      </c>
      <c r="G73" s="50" t="s">
        <v>733</v>
      </c>
      <c r="H73" s="44">
        <v>8</v>
      </c>
      <c r="I73" s="11"/>
      <c r="J73" s="11"/>
      <c r="K73" s="121">
        <f t="shared" si="1"/>
        <v>0</v>
      </c>
      <c r="L73" s="121">
        <f t="shared" si="0"/>
        <v>0</v>
      </c>
    </row>
    <row r="74" spans="1:12" ht="12.75">
      <c r="A74" s="28"/>
      <c r="B74" s="44">
        <v>67</v>
      </c>
      <c r="C74" s="47" t="s">
        <v>863</v>
      </c>
      <c r="D74" s="49" t="s">
        <v>668</v>
      </c>
      <c r="E74" s="49" t="s">
        <v>1391</v>
      </c>
      <c r="F74" s="44" t="s">
        <v>1030</v>
      </c>
      <c r="G74" s="50" t="s">
        <v>733</v>
      </c>
      <c r="H74" s="44">
        <v>6</v>
      </c>
      <c r="I74" s="11"/>
      <c r="J74" s="11"/>
      <c r="K74" s="121">
        <f t="shared" si="1"/>
        <v>0</v>
      </c>
      <c r="L74" s="121">
        <f aca="true" t="shared" si="2" ref="L74:L137">H74*K74</f>
        <v>0</v>
      </c>
    </row>
    <row r="75" spans="1:12" ht="12.75">
      <c r="A75" s="28"/>
      <c r="B75" s="44">
        <v>68</v>
      </c>
      <c r="C75" s="47" t="s">
        <v>864</v>
      </c>
      <c r="D75" s="49" t="s">
        <v>669</v>
      </c>
      <c r="E75" s="49" t="s">
        <v>1392</v>
      </c>
      <c r="F75" s="44" t="s">
        <v>1030</v>
      </c>
      <c r="G75" s="50" t="s">
        <v>733</v>
      </c>
      <c r="H75" s="44">
        <v>8</v>
      </c>
      <c r="I75" s="11"/>
      <c r="J75" s="11"/>
      <c r="K75" s="121">
        <f t="shared" si="1"/>
        <v>0</v>
      </c>
      <c r="L75" s="121">
        <f t="shared" si="2"/>
        <v>0</v>
      </c>
    </row>
    <row r="76" spans="1:12" ht="12.75">
      <c r="A76" s="28"/>
      <c r="B76" s="44">
        <v>69</v>
      </c>
      <c r="C76" s="47" t="s">
        <v>865</v>
      </c>
      <c r="D76" s="49" t="s">
        <v>670</v>
      </c>
      <c r="E76" s="49" t="s">
        <v>1393</v>
      </c>
      <c r="F76" s="44" t="s">
        <v>1030</v>
      </c>
      <c r="G76" s="50" t="s">
        <v>733</v>
      </c>
      <c r="H76" s="44">
        <v>6</v>
      </c>
      <c r="I76" s="11"/>
      <c r="J76" s="11"/>
      <c r="K76" s="121">
        <f t="shared" si="1"/>
        <v>0</v>
      </c>
      <c r="L76" s="121">
        <f t="shared" si="2"/>
        <v>0</v>
      </c>
    </row>
    <row r="77" spans="1:12" ht="12.75">
      <c r="A77" s="28"/>
      <c r="B77" s="44">
        <v>70</v>
      </c>
      <c r="C77" s="47" t="s">
        <v>866</v>
      </c>
      <c r="D77" s="49" t="s">
        <v>671</v>
      </c>
      <c r="E77" s="49" t="s">
        <v>1394</v>
      </c>
      <c r="F77" s="44" t="s">
        <v>1030</v>
      </c>
      <c r="G77" s="50" t="s">
        <v>733</v>
      </c>
      <c r="H77" s="44">
        <v>4</v>
      </c>
      <c r="I77" s="11"/>
      <c r="J77" s="11"/>
      <c r="K77" s="121">
        <f t="shared" si="1"/>
        <v>0</v>
      </c>
      <c r="L77" s="121">
        <f t="shared" si="2"/>
        <v>0</v>
      </c>
    </row>
    <row r="78" spans="1:12" ht="12.75">
      <c r="A78" s="28"/>
      <c r="B78" s="44">
        <v>71</v>
      </c>
      <c r="C78" s="47" t="s">
        <v>867</v>
      </c>
      <c r="D78" s="49" t="s">
        <v>672</v>
      </c>
      <c r="E78" s="49" t="s">
        <v>1395</v>
      </c>
      <c r="F78" s="44" t="s">
        <v>1030</v>
      </c>
      <c r="G78" s="50" t="s">
        <v>733</v>
      </c>
      <c r="H78" s="44">
        <v>4</v>
      </c>
      <c r="I78" s="11"/>
      <c r="J78" s="11"/>
      <c r="K78" s="121">
        <f aca="true" t="shared" si="3" ref="K78:K141">I78+J78</f>
        <v>0</v>
      </c>
      <c r="L78" s="121">
        <f t="shared" si="2"/>
        <v>0</v>
      </c>
    </row>
    <row r="79" spans="1:12" ht="12.75">
      <c r="A79" s="28"/>
      <c r="B79" s="44">
        <v>72</v>
      </c>
      <c r="C79" s="47" t="s">
        <v>868</v>
      </c>
      <c r="D79" s="49" t="s">
        <v>673</v>
      </c>
      <c r="E79" s="49" t="s">
        <v>1396</v>
      </c>
      <c r="F79" s="44" t="s">
        <v>1030</v>
      </c>
      <c r="G79" s="50" t="s">
        <v>733</v>
      </c>
      <c r="H79" s="44">
        <v>4</v>
      </c>
      <c r="I79" s="11"/>
      <c r="J79" s="11"/>
      <c r="K79" s="121">
        <f t="shared" si="3"/>
        <v>0</v>
      </c>
      <c r="L79" s="121">
        <f t="shared" si="2"/>
        <v>0</v>
      </c>
    </row>
    <row r="80" spans="1:12" ht="12.75">
      <c r="A80" s="28"/>
      <c r="B80" s="44">
        <v>73</v>
      </c>
      <c r="C80" s="45" t="s">
        <v>869</v>
      </c>
      <c r="D80" s="46" t="s">
        <v>870</v>
      </c>
      <c r="E80" s="46" t="s">
        <v>871</v>
      </c>
      <c r="F80" s="46"/>
      <c r="G80" s="46" t="s">
        <v>718</v>
      </c>
      <c r="H80" s="46"/>
      <c r="I80" s="12"/>
      <c r="J80" s="12"/>
      <c r="K80" s="122">
        <f t="shared" si="3"/>
        <v>0</v>
      </c>
      <c r="L80" s="123">
        <f t="shared" si="2"/>
        <v>0</v>
      </c>
    </row>
    <row r="81" spans="1:12" ht="12.75">
      <c r="A81" s="28"/>
      <c r="B81" s="44">
        <v>74</v>
      </c>
      <c r="C81" s="47" t="s">
        <v>872</v>
      </c>
      <c r="D81" s="49" t="s">
        <v>1112</v>
      </c>
      <c r="E81" s="49" t="s">
        <v>873</v>
      </c>
      <c r="F81" s="44" t="s">
        <v>1030</v>
      </c>
      <c r="G81" s="50" t="s">
        <v>733</v>
      </c>
      <c r="H81" s="44">
        <v>2</v>
      </c>
      <c r="I81" s="11"/>
      <c r="J81" s="11"/>
      <c r="K81" s="121">
        <f t="shared" si="3"/>
        <v>0</v>
      </c>
      <c r="L81" s="121">
        <f t="shared" si="2"/>
        <v>0</v>
      </c>
    </row>
    <row r="82" spans="1:12" ht="12.75">
      <c r="A82" s="28"/>
      <c r="B82" s="44">
        <v>75</v>
      </c>
      <c r="C82" s="47" t="s">
        <v>874</v>
      </c>
      <c r="D82" s="49" t="s">
        <v>1328</v>
      </c>
      <c r="E82" s="49" t="s">
        <v>1397</v>
      </c>
      <c r="F82" s="44" t="s">
        <v>1030</v>
      </c>
      <c r="G82" s="50" t="s">
        <v>733</v>
      </c>
      <c r="H82" s="44">
        <v>2</v>
      </c>
      <c r="I82" s="11"/>
      <c r="J82" s="11"/>
      <c r="K82" s="121">
        <f t="shared" si="3"/>
        <v>0</v>
      </c>
      <c r="L82" s="121">
        <f t="shared" si="2"/>
        <v>0</v>
      </c>
    </row>
    <row r="83" spans="1:12" ht="12.75">
      <c r="A83" s="28"/>
      <c r="B83" s="44">
        <v>76</v>
      </c>
      <c r="C83" s="47" t="s">
        <v>1014</v>
      </c>
      <c r="D83" s="49" t="s">
        <v>1113</v>
      </c>
      <c r="E83" s="48" t="s">
        <v>875</v>
      </c>
      <c r="F83" s="44" t="s">
        <v>1031</v>
      </c>
      <c r="G83" s="50" t="s">
        <v>731</v>
      </c>
      <c r="H83" s="44">
        <v>20</v>
      </c>
      <c r="I83" s="11"/>
      <c r="J83" s="11"/>
      <c r="K83" s="121">
        <f t="shared" si="3"/>
        <v>0</v>
      </c>
      <c r="L83" s="121">
        <f t="shared" si="2"/>
        <v>0</v>
      </c>
    </row>
    <row r="84" spans="1:12" ht="12.75">
      <c r="A84" s="28"/>
      <c r="B84" s="44">
        <v>77</v>
      </c>
      <c r="C84" s="47" t="s">
        <v>876</v>
      </c>
      <c r="D84" s="49" t="s">
        <v>1326</v>
      </c>
      <c r="E84" s="48" t="s">
        <v>1327</v>
      </c>
      <c r="F84" s="44" t="s">
        <v>1031</v>
      </c>
      <c r="G84" s="50" t="s">
        <v>731</v>
      </c>
      <c r="H84" s="44">
        <v>20</v>
      </c>
      <c r="I84" s="11"/>
      <c r="J84" s="11"/>
      <c r="K84" s="121">
        <f t="shared" si="3"/>
        <v>0</v>
      </c>
      <c r="L84" s="121">
        <f t="shared" si="2"/>
        <v>0</v>
      </c>
    </row>
    <row r="85" spans="1:12" ht="12.75">
      <c r="A85" s="28"/>
      <c r="B85" s="44">
        <v>78</v>
      </c>
      <c r="C85" s="53" t="s">
        <v>1044</v>
      </c>
      <c r="D85" s="48" t="s">
        <v>1045</v>
      </c>
      <c r="E85" s="48" t="s">
        <v>1156</v>
      </c>
      <c r="F85" s="52" t="s">
        <v>1030</v>
      </c>
      <c r="G85" s="50" t="s">
        <v>733</v>
      </c>
      <c r="H85" s="44">
        <v>6</v>
      </c>
      <c r="I85" s="11"/>
      <c r="J85" s="11"/>
      <c r="K85" s="121">
        <f t="shared" si="3"/>
        <v>0</v>
      </c>
      <c r="L85" s="121">
        <f t="shared" si="2"/>
        <v>0</v>
      </c>
    </row>
    <row r="86" spans="1:12" ht="27">
      <c r="A86" s="28"/>
      <c r="B86" s="44">
        <v>79</v>
      </c>
      <c r="C86" s="53" t="s">
        <v>1046</v>
      </c>
      <c r="D86" s="48" t="s">
        <v>1114</v>
      </c>
      <c r="E86" s="63" t="s">
        <v>1157</v>
      </c>
      <c r="F86" s="52" t="s">
        <v>1030</v>
      </c>
      <c r="G86" s="50" t="s">
        <v>733</v>
      </c>
      <c r="H86" s="44">
        <v>1</v>
      </c>
      <c r="I86" s="11"/>
      <c r="J86" s="11"/>
      <c r="K86" s="121">
        <f t="shared" si="3"/>
        <v>0</v>
      </c>
      <c r="L86" s="121">
        <f t="shared" si="2"/>
        <v>0</v>
      </c>
    </row>
    <row r="87" spans="1:12" ht="15">
      <c r="A87" s="28"/>
      <c r="B87" s="44">
        <v>80</v>
      </c>
      <c r="C87" s="53" t="s">
        <v>1217</v>
      </c>
      <c r="D87" s="64" t="s">
        <v>1218</v>
      </c>
      <c r="E87" s="63" t="s">
        <v>1398</v>
      </c>
      <c r="F87" s="52" t="s">
        <v>1030</v>
      </c>
      <c r="G87" s="50" t="s">
        <v>733</v>
      </c>
      <c r="H87" s="44">
        <v>9</v>
      </c>
      <c r="I87" s="11"/>
      <c r="J87" s="11"/>
      <c r="K87" s="121">
        <f t="shared" si="3"/>
        <v>0</v>
      </c>
      <c r="L87" s="121">
        <f t="shared" si="2"/>
        <v>0</v>
      </c>
    </row>
    <row r="88" spans="1:12" ht="12.75">
      <c r="A88" s="28"/>
      <c r="B88" s="44">
        <v>81</v>
      </c>
      <c r="C88" s="45" t="s">
        <v>877</v>
      </c>
      <c r="D88" s="46" t="s">
        <v>878</v>
      </c>
      <c r="E88" s="46" t="s">
        <v>242</v>
      </c>
      <c r="F88" s="46"/>
      <c r="G88" s="46" t="s">
        <v>718</v>
      </c>
      <c r="H88" s="46"/>
      <c r="I88" s="12"/>
      <c r="J88" s="12"/>
      <c r="K88" s="122">
        <f t="shared" si="3"/>
        <v>0</v>
      </c>
      <c r="L88" s="123">
        <f t="shared" si="2"/>
        <v>0</v>
      </c>
    </row>
    <row r="89" spans="1:12" ht="12.75">
      <c r="A89" s="28"/>
      <c r="B89" s="44">
        <v>82</v>
      </c>
      <c r="C89" s="47" t="s">
        <v>879</v>
      </c>
      <c r="D89" s="49" t="s">
        <v>1115</v>
      </c>
      <c r="E89" s="49" t="s">
        <v>880</v>
      </c>
      <c r="F89" s="44" t="s">
        <v>1030</v>
      </c>
      <c r="G89" s="50" t="s">
        <v>733</v>
      </c>
      <c r="H89" s="44">
        <v>5</v>
      </c>
      <c r="I89" s="11"/>
      <c r="J89" s="11"/>
      <c r="K89" s="121">
        <f t="shared" si="3"/>
        <v>0</v>
      </c>
      <c r="L89" s="121">
        <f t="shared" si="2"/>
        <v>0</v>
      </c>
    </row>
    <row r="90" spans="1:12" ht="12.75">
      <c r="A90" s="28"/>
      <c r="B90" s="44">
        <v>83</v>
      </c>
      <c r="C90" s="47" t="s">
        <v>881</v>
      </c>
      <c r="D90" s="49" t="s">
        <v>1116</v>
      </c>
      <c r="E90" s="49" t="s">
        <v>882</v>
      </c>
      <c r="F90" s="44" t="s">
        <v>1030</v>
      </c>
      <c r="G90" s="50" t="s">
        <v>733</v>
      </c>
      <c r="H90" s="44">
        <v>3</v>
      </c>
      <c r="I90" s="11"/>
      <c r="J90" s="11"/>
      <c r="K90" s="121">
        <f t="shared" si="3"/>
        <v>0</v>
      </c>
      <c r="L90" s="121">
        <f t="shared" si="2"/>
        <v>0</v>
      </c>
    </row>
    <row r="91" spans="1:12" ht="12.75">
      <c r="A91" s="28"/>
      <c r="B91" s="44">
        <v>84</v>
      </c>
      <c r="C91" s="47" t="s">
        <v>883</v>
      </c>
      <c r="D91" s="49" t="s">
        <v>1117</v>
      </c>
      <c r="E91" s="49" t="s">
        <v>884</v>
      </c>
      <c r="F91" s="44" t="s">
        <v>1030</v>
      </c>
      <c r="G91" s="50" t="s">
        <v>733</v>
      </c>
      <c r="H91" s="44">
        <v>1</v>
      </c>
      <c r="I91" s="11"/>
      <c r="J91" s="11"/>
      <c r="K91" s="121">
        <f t="shared" si="3"/>
        <v>0</v>
      </c>
      <c r="L91" s="121">
        <f t="shared" si="2"/>
        <v>0</v>
      </c>
    </row>
    <row r="92" spans="1:12" ht="12.75">
      <c r="A92" s="28"/>
      <c r="B92" s="44">
        <v>85</v>
      </c>
      <c r="C92" s="47" t="s">
        <v>885</v>
      </c>
      <c r="D92" s="49" t="s">
        <v>1329</v>
      </c>
      <c r="E92" s="49" t="s">
        <v>1330</v>
      </c>
      <c r="F92" s="44" t="s">
        <v>1030</v>
      </c>
      <c r="G92" s="50" t="s">
        <v>733</v>
      </c>
      <c r="H92" s="44">
        <v>1</v>
      </c>
      <c r="I92" s="11"/>
      <c r="J92" s="11"/>
      <c r="K92" s="121">
        <f t="shared" si="3"/>
        <v>0</v>
      </c>
      <c r="L92" s="121">
        <f t="shared" si="2"/>
        <v>0</v>
      </c>
    </row>
    <row r="93" spans="1:12" ht="12.75">
      <c r="A93" s="28"/>
      <c r="B93" s="44">
        <v>86</v>
      </c>
      <c r="C93" s="47" t="s">
        <v>886</v>
      </c>
      <c r="D93" s="49" t="s">
        <v>1332</v>
      </c>
      <c r="E93" s="49" t="s">
        <v>1331</v>
      </c>
      <c r="F93" s="44" t="s">
        <v>1030</v>
      </c>
      <c r="G93" s="50" t="s">
        <v>733</v>
      </c>
      <c r="H93" s="44">
        <v>9</v>
      </c>
      <c r="I93" s="11"/>
      <c r="J93" s="11"/>
      <c r="K93" s="121">
        <f t="shared" si="3"/>
        <v>0</v>
      </c>
      <c r="L93" s="121">
        <f t="shared" si="2"/>
        <v>0</v>
      </c>
    </row>
    <row r="94" spans="1:12" ht="12.75">
      <c r="A94" s="28"/>
      <c r="B94" s="44">
        <v>87</v>
      </c>
      <c r="C94" s="45" t="s">
        <v>887</v>
      </c>
      <c r="D94" s="46" t="s">
        <v>888</v>
      </c>
      <c r="E94" s="46" t="s">
        <v>889</v>
      </c>
      <c r="F94" s="46"/>
      <c r="G94" s="46" t="s">
        <v>718</v>
      </c>
      <c r="H94" s="46"/>
      <c r="I94" s="12"/>
      <c r="J94" s="12"/>
      <c r="K94" s="122">
        <f t="shared" si="3"/>
        <v>0</v>
      </c>
      <c r="L94" s="123">
        <f t="shared" si="2"/>
        <v>0</v>
      </c>
    </row>
    <row r="95" spans="1:12" ht="12.75">
      <c r="A95" s="28"/>
      <c r="B95" s="44">
        <v>88</v>
      </c>
      <c r="C95" s="47" t="s">
        <v>890</v>
      </c>
      <c r="D95" s="49" t="s">
        <v>1118</v>
      </c>
      <c r="E95" s="49" t="s">
        <v>1399</v>
      </c>
      <c r="F95" s="44" t="s">
        <v>1030</v>
      </c>
      <c r="G95" s="50" t="s">
        <v>733</v>
      </c>
      <c r="H95" s="44">
        <v>1</v>
      </c>
      <c r="I95" s="11"/>
      <c r="J95" s="11"/>
      <c r="K95" s="121">
        <f t="shared" si="3"/>
        <v>0</v>
      </c>
      <c r="L95" s="121">
        <f t="shared" si="2"/>
        <v>0</v>
      </c>
    </row>
    <row r="96" spans="1:12" ht="12.75">
      <c r="A96" s="28"/>
      <c r="B96" s="44">
        <v>89</v>
      </c>
      <c r="C96" s="47" t="s">
        <v>891</v>
      </c>
      <c r="D96" s="49" t="s">
        <v>1067</v>
      </c>
      <c r="E96" s="49" t="s">
        <v>1400</v>
      </c>
      <c r="F96" s="44" t="s">
        <v>1031</v>
      </c>
      <c r="G96" s="50" t="s">
        <v>731</v>
      </c>
      <c r="H96" s="44">
        <v>190</v>
      </c>
      <c r="I96" s="11"/>
      <c r="J96" s="11"/>
      <c r="K96" s="121">
        <f t="shared" si="3"/>
        <v>0</v>
      </c>
      <c r="L96" s="121">
        <f t="shared" si="2"/>
        <v>0</v>
      </c>
    </row>
    <row r="97" spans="1:12" ht="12.75">
      <c r="A97" s="28"/>
      <c r="B97" s="44">
        <v>90</v>
      </c>
      <c r="C97" s="47" t="s">
        <v>892</v>
      </c>
      <c r="D97" s="49" t="s">
        <v>674</v>
      </c>
      <c r="E97" s="49" t="s">
        <v>243</v>
      </c>
      <c r="F97" s="44" t="s">
        <v>1030</v>
      </c>
      <c r="G97" s="50" t="s">
        <v>733</v>
      </c>
      <c r="H97" s="44">
        <v>6</v>
      </c>
      <c r="I97" s="11"/>
      <c r="J97" s="11"/>
      <c r="K97" s="121">
        <f t="shared" si="3"/>
        <v>0</v>
      </c>
      <c r="L97" s="121">
        <f t="shared" si="2"/>
        <v>0</v>
      </c>
    </row>
    <row r="98" spans="1:12" ht="25.5">
      <c r="A98" s="28"/>
      <c r="B98" s="44">
        <v>91</v>
      </c>
      <c r="C98" s="47" t="s">
        <v>979</v>
      </c>
      <c r="D98" s="49" t="s">
        <v>1119</v>
      </c>
      <c r="E98" s="48" t="s">
        <v>1120</v>
      </c>
      <c r="F98" s="44" t="s">
        <v>1030</v>
      </c>
      <c r="G98" s="50" t="s">
        <v>733</v>
      </c>
      <c r="H98" s="44">
        <v>9</v>
      </c>
      <c r="I98" s="11"/>
      <c r="J98" s="11"/>
      <c r="K98" s="121">
        <f t="shared" si="3"/>
        <v>0</v>
      </c>
      <c r="L98" s="121">
        <f t="shared" si="2"/>
        <v>0</v>
      </c>
    </row>
    <row r="99" spans="1:12" ht="12.75">
      <c r="A99" s="28"/>
      <c r="B99" s="44">
        <v>92</v>
      </c>
      <c r="C99" s="41" t="s">
        <v>852</v>
      </c>
      <c r="D99" s="65" t="s">
        <v>980</v>
      </c>
      <c r="E99" s="65" t="s">
        <v>981</v>
      </c>
      <c r="F99" s="65"/>
      <c r="G99" s="65"/>
      <c r="H99" s="65"/>
      <c r="I99" s="16"/>
      <c r="J99" s="16"/>
      <c r="K99" s="128">
        <f t="shared" si="3"/>
        <v>0</v>
      </c>
      <c r="L99" s="129">
        <f t="shared" si="2"/>
        <v>0</v>
      </c>
    </row>
    <row r="100" spans="1:12" ht="25.5">
      <c r="A100" s="28"/>
      <c r="B100" s="44">
        <v>93</v>
      </c>
      <c r="C100" s="62" t="s">
        <v>1149</v>
      </c>
      <c r="D100" s="49" t="s">
        <v>983</v>
      </c>
      <c r="E100" s="49" t="s">
        <v>984</v>
      </c>
      <c r="F100" s="44" t="s">
        <v>1031</v>
      </c>
      <c r="G100" s="50" t="s">
        <v>731</v>
      </c>
      <c r="H100" s="44">
        <v>25</v>
      </c>
      <c r="I100" s="11"/>
      <c r="J100" s="11"/>
      <c r="K100" s="121">
        <f t="shared" si="3"/>
        <v>0</v>
      </c>
      <c r="L100" s="121">
        <f t="shared" si="2"/>
        <v>0</v>
      </c>
    </row>
    <row r="101" spans="1:12" ht="25.5">
      <c r="A101" s="28"/>
      <c r="B101" s="44">
        <v>94</v>
      </c>
      <c r="C101" s="62" t="s">
        <v>1150</v>
      </c>
      <c r="D101" s="48" t="s">
        <v>1159</v>
      </c>
      <c r="E101" s="49" t="s">
        <v>1158</v>
      </c>
      <c r="F101" s="44" t="s">
        <v>1035</v>
      </c>
      <c r="G101" s="54" t="s">
        <v>723</v>
      </c>
      <c r="H101" s="44">
        <v>1</v>
      </c>
      <c r="I101" s="11"/>
      <c r="J101" s="11"/>
      <c r="K101" s="121">
        <f t="shared" si="3"/>
        <v>0</v>
      </c>
      <c r="L101" s="121">
        <f t="shared" si="2"/>
        <v>0</v>
      </c>
    </row>
    <row r="102" spans="1:12" ht="15">
      <c r="A102" s="28"/>
      <c r="B102" s="44">
        <v>95</v>
      </c>
      <c r="C102" s="62" t="s">
        <v>1151</v>
      </c>
      <c r="D102" s="49" t="s">
        <v>985</v>
      </c>
      <c r="E102" s="64" t="s">
        <v>986</v>
      </c>
      <c r="F102" s="44" t="s">
        <v>1035</v>
      </c>
      <c r="G102" s="54" t="s">
        <v>723</v>
      </c>
      <c r="H102" s="44">
        <v>1</v>
      </c>
      <c r="I102" s="11"/>
      <c r="J102" s="11"/>
      <c r="K102" s="121">
        <f t="shared" si="3"/>
        <v>0</v>
      </c>
      <c r="L102" s="121">
        <f t="shared" si="2"/>
        <v>0</v>
      </c>
    </row>
    <row r="103" spans="1:12" ht="12.75">
      <c r="A103" s="28"/>
      <c r="B103" s="44">
        <v>96</v>
      </c>
      <c r="C103" s="41" t="s">
        <v>893</v>
      </c>
      <c r="D103" s="42" t="s">
        <v>1121</v>
      </c>
      <c r="E103" s="42" t="s">
        <v>894</v>
      </c>
      <c r="F103" s="42"/>
      <c r="G103" s="42" t="s">
        <v>718</v>
      </c>
      <c r="H103" s="42"/>
      <c r="I103" s="15"/>
      <c r="J103" s="15"/>
      <c r="K103" s="126">
        <f t="shared" si="3"/>
        <v>0</v>
      </c>
      <c r="L103" s="127">
        <f t="shared" si="2"/>
        <v>0</v>
      </c>
    </row>
    <row r="104" spans="1:12" ht="12.75">
      <c r="A104" s="28"/>
      <c r="B104" s="44">
        <v>97</v>
      </c>
      <c r="C104" s="45" t="s">
        <v>895</v>
      </c>
      <c r="D104" s="46" t="s">
        <v>896</v>
      </c>
      <c r="E104" s="46" t="s">
        <v>897</v>
      </c>
      <c r="F104" s="46"/>
      <c r="G104" s="46" t="s">
        <v>718</v>
      </c>
      <c r="H104" s="46"/>
      <c r="I104" s="12"/>
      <c r="J104" s="12"/>
      <c r="K104" s="122">
        <f t="shared" si="3"/>
        <v>0</v>
      </c>
      <c r="L104" s="123">
        <f t="shared" si="2"/>
        <v>0</v>
      </c>
    </row>
    <row r="105" spans="1:12" ht="12.75">
      <c r="A105" s="28"/>
      <c r="B105" s="44">
        <v>98</v>
      </c>
      <c r="C105" s="47" t="s">
        <v>898</v>
      </c>
      <c r="D105" s="49" t="s">
        <v>1015</v>
      </c>
      <c r="E105" s="49" t="s">
        <v>1016</v>
      </c>
      <c r="F105" s="44" t="s">
        <v>1033</v>
      </c>
      <c r="G105" s="50" t="s">
        <v>779</v>
      </c>
      <c r="H105" s="44">
        <v>150</v>
      </c>
      <c r="I105" s="11"/>
      <c r="J105" s="11"/>
      <c r="K105" s="121">
        <f t="shared" si="3"/>
        <v>0</v>
      </c>
      <c r="L105" s="121">
        <f t="shared" si="2"/>
        <v>0</v>
      </c>
    </row>
    <row r="106" spans="1:12" ht="12.75">
      <c r="A106" s="28"/>
      <c r="B106" s="44">
        <v>99</v>
      </c>
      <c r="C106" s="47" t="s">
        <v>899</v>
      </c>
      <c r="D106" s="49" t="s">
        <v>998</v>
      </c>
      <c r="E106" s="49" t="s">
        <v>900</v>
      </c>
      <c r="F106" s="44" t="s">
        <v>1033</v>
      </c>
      <c r="G106" s="50" t="s">
        <v>779</v>
      </c>
      <c r="H106" s="44">
        <v>8</v>
      </c>
      <c r="I106" s="11"/>
      <c r="J106" s="11"/>
      <c r="K106" s="121">
        <f t="shared" si="3"/>
        <v>0</v>
      </c>
      <c r="L106" s="121">
        <f t="shared" si="2"/>
        <v>0</v>
      </c>
    </row>
    <row r="107" spans="1:12" ht="12.75">
      <c r="A107" s="28"/>
      <c r="B107" s="44">
        <v>100</v>
      </c>
      <c r="C107" s="47" t="s">
        <v>901</v>
      </c>
      <c r="D107" s="49" t="s">
        <v>999</v>
      </c>
      <c r="E107" s="49" t="s">
        <v>902</v>
      </c>
      <c r="F107" s="52" t="s">
        <v>1033</v>
      </c>
      <c r="G107" s="50" t="s">
        <v>779</v>
      </c>
      <c r="H107" s="44">
        <v>25</v>
      </c>
      <c r="I107" s="11"/>
      <c r="J107" s="11"/>
      <c r="K107" s="121">
        <f t="shared" si="3"/>
        <v>0</v>
      </c>
      <c r="L107" s="121">
        <f t="shared" si="2"/>
        <v>0</v>
      </c>
    </row>
    <row r="108" spans="1:12" ht="12.75">
      <c r="A108" s="28"/>
      <c r="B108" s="44">
        <v>101</v>
      </c>
      <c r="C108" s="47" t="s">
        <v>903</v>
      </c>
      <c r="D108" s="49" t="s">
        <v>904</v>
      </c>
      <c r="E108" s="49" t="s">
        <v>905</v>
      </c>
      <c r="F108" s="52" t="s">
        <v>1032</v>
      </c>
      <c r="G108" s="50" t="s">
        <v>747</v>
      </c>
      <c r="H108" s="44">
        <v>8</v>
      </c>
      <c r="I108" s="11"/>
      <c r="J108" s="11"/>
      <c r="K108" s="121">
        <f t="shared" si="3"/>
        <v>0</v>
      </c>
      <c r="L108" s="121">
        <f t="shared" si="2"/>
        <v>0</v>
      </c>
    </row>
    <row r="109" spans="1:12" ht="12.75">
      <c r="A109" s="28"/>
      <c r="B109" s="44">
        <v>102</v>
      </c>
      <c r="C109" s="47" t="s">
        <v>906</v>
      </c>
      <c r="D109" s="49" t="s">
        <v>1000</v>
      </c>
      <c r="E109" s="49" t="s">
        <v>908</v>
      </c>
      <c r="F109" s="52" t="s">
        <v>1033</v>
      </c>
      <c r="G109" s="50" t="s">
        <v>779</v>
      </c>
      <c r="H109" s="44">
        <v>5</v>
      </c>
      <c r="I109" s="11"/>
      <c r="J109" s="11"/>
      <c r="K109" s="121">
        <f t="shared" si="3"/>
        <v>0</v>
      </c>
      <c r="L109" s="121">
        <f t="shared" si="2"/>
        <v>0</v>
      </c>
    </row>
    <row r="110" spans="1:12" ht="12.75">
      <c r="A110" s="28"/>
      <c r="B110" s="44">
        <v>103</v>
      </c>
      <c r="C110" s="47" t="s">
        <v>907</v>
      </c>
      <c r="D110" s="49" t="s">
        <v>1122</v>
      </c>
      <c r="E110" s="49" t="s">
        <v>1123</v>
      </c>
      <c r="F110" s="52" t="s">
        <v>1033</v>
      </c>
      <c r="G110" s="50" t="s">
        <v>779</v>
      </c>
      <c r="H110" s="44">
        <v>237.99999999999997</v>
      </c>
      <c r="I110" s="11"/>
      <c r="J110" s="11"/>
      <c r="K110" s="121">
        <f t="shared" si="3"/>
        <v>0</v>
      </c>
      <c r="L110" s="121">
        <f t="shared" si="2"/>
        <v>0</v>
      </c>
    </row>
    <row r="111" spans="1:12" ht="12.75">
      <c r="A111" s="28"/>
      <c r="B111" s="44">
        <v>104</v>
      </c>
      <c r="C111" s="47" t="s">
        <v>909</v>
      </c>
      <c r="D111" s="49" t="s">
        <v>910</v>
      </c>
      <c r="E111" s="49" t="s">
        <v>911</v>
      </c>
      <c r="F111" s="52" t="s">
        <v>1032</v>
      </c>
      <c r="G111" s="50" t="s">
        <v>747</v>
      </c>
      <c r="H111" s="44">
        <v>60</v>
      </c>
      <c r="I111" s="11"/>
      <c r="J111" s="11"/>
      <c r="K111" s="121">
        <f t="shared" si="3"/>
        <v>0</v>
      </c>
      <c r="L111" s="121">
        <f t="shared" si="2"/>
        <v>0</v>
      </c>
    </row>
    <row r="112" spans="1:12" ht="12.75">
      <c r="A112" s="28"/>
      <c r="B112" s="44">
        <v>105</v>
      </c>
      <c r="C112" s="53" t="s">
        <v>1333</v>
      </c>
      <c r="D112" s="48" t="s">
        <v>1336</v>
      </c>
      <c r="E112" s="49" t="s">
        <v>1409</v>
      </c>
      <c r="F112" s="52" t="s">
        <v>1032</v>
      </c>
      <c r="G112" s="50" t="s">
        <v>747</v>
      </c>
      <c r="H112" s="44">
        <v>627</v>
      </c>
      <c r="I112" s="11"/>
      <c r="J112" s="11"/>
      <c r="K112" s="121">
        <f t="shared" si="3"/>
        <v>0</v>
      </c>
      <c r="L112" s="121">
        <f t="shared" si="2"/>
        <v>0</v>
      </c>
    </row>
    <row r="113" spans="1:12" ht="12.75">
      <c r="A113" s="28"/>
      <c r="B113" s="44">
        <v>106</v>
      </c>
      <c r="C113" s="53" t="s">
        <v>1335</v>
      </c>
      <c r="D113" s="48" t="s">
        <v>1334</v>
      </c>
      <c r="E113" s="49" t="s">
        <v>1403</v>
      </c>
      <c r="F113" s="52" t="s">
        <v>1032</v>
      </c>
      <c r="G113" s="50" t="s">
        <v>747</v>
      </c>
      <c r="H113" s="44">
        <v>627</v>
      </c>
      <c r="I113" s="11"/>
      <c r="J113" s="11"/>
      <c r="K113" s="121">
        <f t="shared" si="3"/>
        <v>0</v>
      </c>
      <c r="L113" s="121">
        <f t="shared" si="2"/>
        <v>0</v>
      </c>
    </row>
    <row r="114" spans="1:12" ht="12.75">
      <c r="A114" s="28"/>
      <c r="B114" s="44">
        <v>107</v>
      </c>
      <c r="C114" s="45" t="s">
        <v>912</v>
      </c>
      <c r="D114" s="46" t="s">
        <v>1047</v>
      </c>
      <c r="E114" s="46" t="s">
        <v>244</v>
      </c>
      <c r="F114" s="46"/>
      <c r="G114" s="46" t="s">
        <v>718</v>
      </c>
      <c r="H114" s="46"/>
      <c r="I114" s="12"/>
      <c r="J114" s="12"/>
      <c r="K114" s="122">
        <f t="shared" si="3"/>
        <v>0</v>
      </c>
      <c r="L114" s="123">
        <f t="shared" si="2"/>
        <v>0</v>
      </c>
    </row>
    <row r="115" spans="1:12" ht="12.75">
      <c r="A115" s="28"/>
      <c r="B115" s="44">
        <v>108</v>
      </c>
      <c r="C115" s="47" t="s">
        <v>913</v>
      </c>
      <c r="D115" s="49" t="s">
        <v>1001</v>
      </c>
      <c r="E115" s="49" t="s">
        <v>914</v>
      </c>
      <c r="F115" s="52" t="s">
        <v>1033</v>
      </c>
      <c r="G115" s="50" t="s">
        <v>779</v>
      </c>
      <c r="H115" s="44">
        <v>5</v>
      </c>
      <c r="I115" s="11"/>
      <c r="J115" s="11"/>
      <c r="K115" s="121">
        <f t="shared" si="3"/>
        <v>0</v>
      </c>
      <c r="L115" s="121">
        <f t="shared" si="2"/>
        <v>0</v>
      </c>
    </row>
    <row r="116" spans="1:12" ht="12.75">
      <c r="A116" s="28"/>
      <c r="B116" s="44">
        <v>109</v>
      </c>
      <c r="C116" s="47" t="s">
        <v>915</v>
      </c>
      <c r="D116" s="49" t="s">
        <v>1002</v>
      </c>
      <c r="E116" s="49" t="s">
        <v>916</v>
      </c>
      <c r="F116" s="52" t="s">
        <v>1033</v>
      </c>
      <c r="G116" s="50" t="s">
        <v>779</v>
      </c>
      <c r="H116" s="44">
        <v>15</v>
      </c>
      <c r="I116" s="11"/>
      <c r="J116" s="11"/>
      <c r="K116" s="121">
        <f t="shared" si="3"/>
        <v>0</v>
      </c>
      <c r="L116" s="121">
        <f t="shared" si="2"/>
        <v>0</v>
      </c>
    </row>
    <row r="117" spans="1:12" ht="12.75">
      <c r="A117" s="28"/>
      <c r="B117" s="44">
        <v>110</v>
      </c>
      <c r="C117" s="47" t="s">
        <v>917</v>
      </c>
      <c r="D117" s="49" t="s">
        <v>1003</v>
      </c>
      <c r="E117" s="49" t="s">
        <v>918</v>
      </c>
      <c r="F117" s="52" t="s">
        <v>1033</v>
      </c>
      <c r="G117" s="50" t="s">
        <v>779</v>
      </c>
      <c r="H117" s="44">
        <v>790</v>
      </c>
      <c r="I117" s="11"/>
      <c r="J117" s="11"/>
      <c r="K117" s="121">
        <f t="shared" si="3"/>
        <v>0</v>
      </c>
      <c r="L117" s="121">
        <f t="shared" si="2"/>
        <v>0</v>
      </c>
    </row>
    <row r="118" spans="1:12" ht="12.75">
      <c r="A118" s="28"/>
      <c r="B118" s="44">
        <v>111</v>
      </c>
      <c r="C118" s="47" t="s">
        <v>919</v>
      </c>
      <c r="D118" s="49" t="s">
        <v>920</v>
      </c>
      <c r="E118" s="49" t="s">
        <v>921</v>
      </c>
      <c r="F118" s="52" t="s">
        <v>1032</v>
      </c>
      <c r="G118" s="50" t="s">
        <v>747</v>
      </c>
      <c r="H118" s="44">
        <v>5100</v>
      </c>
      <c r="I118" s="11"/>
      <c r="J118" s="11"/>
      <c r="K118" s="121">
        <f t="shared" si="3"/>
        <v>0</v>
      </c>
      <c r="L118" s="121">
        <f t="shared" si="2"/>
        <v>0</v>
      </c>
    </row>
    <row r="119" spans="1:12" ht="12.75">
      <c r="A119" s="28"/>
      <c r="B119" s="44">
        <v>112</v>
      </c>
      <c r="C119" s="47" t="s">
        <v>922</v>
      </c>
      <c r="D119" s="49" t="s">
        <v>1004</v>
      </c>
      <c r="E119" s="49" t="s">
        <v>245</v>
      </c>
      <c r="F119" s="52" t="s">
        <v>1033</v>
      </c>
      <c r="G119" s="50" t="s">
        <v>779</v>
      </c>
      <c r="H119" s="44">
        <v>5</v>
      </c>
      <c r="I119" s="11"/>
      <c r="J119" s="11"/>
      <c r="K119" s="121">
        <f t="shared" si="3"/>
        <v>0</v>
      </c>
      <c r="L119" s="121">
        <f t="shared" si="2"/>
        <v>0</v>
      </c>
    </row>
    <row r="120" spans="1:12" ht="12.75">
      <c r="A120" s="28"/>
      <c r="B120" s="44">
        <v>113</v>
      </c>
      <c r="C120" s="47" t="s">
        <v>923</v>
      </c>
      <c r="D120" s="49" t="s">
        <v>1005</v>
      </c>
      <c r="E120" s="49" t="s">
        <v>246</v>
      </c>
      <c r="F120" s="52" t="s">
        <v>1033</v>
      </c>
      <c r="G120" s="50" t="s">
        <v>779</v>
      </c>
      <c r="H120" s="44">
        <v>20</v>
      </c>
      <c r="I120" s="11"/>
      <c r="J120" s="11"/>
      <c r="K120" s="121">
        <f t="shared" si="3"/>
        <v>0</v>
      </c>
      <c r="L120" s="121">
        <f t="shared" si="2"/>
        <v>0</v>
      </c>
    </row>
    <row r="121" spans="1:12" ht="12.75">
      <c r="A121" s="28"/>
      <c r="B121" s="44">
        <v>114</v>
      </c>
      <c r="C121" s="47" t="s">
        <v>924</v>
      </c>
      <c r="D121" s="49" t="s">
        <v>925</v>
      </c>
      <c r="E121" s="49" t="s">
        <v>926</v>
      </c>
      <c r="F121" s="52" t="s">
        <v>1032</v>
      </c>
      <c r="G121" s="50" t="s">
        <v>747</v>
      </c>
      <c r="H121" s="44">
        <v>150</v>
      </c>
      <c r="I121" s="11"/>
      <c r="J121" s="11"/>
      <c r="K121" s="121">
        <f t="shared" si="3"/>
        <v>0</v>
      </c>
      <c r="L121" s="121">
        <f t="shared" si="2"/>
        <v>0</v>
      </c>
    </row>
    <row r="122" spans="1:12" ht="12.75">
      <c r="A122" s="28"/>
      <c r="B122" s="44">
        <v>115</v>
      </c>
      <c r="C122" s="47" t="s">
        <v>927</v>
      </c>
      <c r="D122" s="49" t="s">
        <v>1006</v>
      </c>
      <c r="E122" s="49" t="s">
        <v>928</v>
      </c>
      <c r="F122" s="52" t="s">
        <v>1033</v>
      </c>
      <c r="G122" s="50" t="s">
        <v>779</v>
      </c>
      <c r="H122" s="44">
        <v>75</v>
      </c>
      <c r="I122" s="11"/>
      <c r="J122" s="11"/>
      <c r="K122" s="121">
        <f t="shared" si="3"/>
        <v>0</v>
      </c>
      <c r="L122" s="121">
        <f>H122*K122</f>
        <v>0</v>
      </c>
    </row>
    <row r="123" spans="1:12" ht="12.75">
      <c r="A123" s="28"/>
      <c r="B123" s="44">
        <v>116</v>
      </c>
      <c r="C123" s="47" t="s">
        <v>929</v>
      </c>
      <c r="D123" s="49" t="s">
        <v>1007</v>
      </c>
      <c r="E123" s="49" t="s">
        <v>1401</v>
      </c>
      <c r="F123" s="52" t="s">
        <v>1033</v>
      </c>
      <c r="G123" s="50" t="s">
        <v>779</v>
      </c>
      <c r="H123" s="44">
        <v>30</v>
      </c>
      <c r="I123" s="11"/>
      <c r="J123" s="11"/>
      <c r="K123" s="121">
        <f t="shared" si="3"/>
        <v>0</v>
      </c>
      <c r="L123" s="121">
        <f t="shared" si="2"/>
        <v>0</v>
      </c>
    </row>
    <row r="124" spans="1:12" ht="12.75">
      <c r="A124" s="28"/>
      <c r="B124" s="44">
        <v>117</v>
      </c>
      <c r="C124" s="47" t="s">
        <v>930</v>
      </c>
      <c r="D124" s="49" t="s">
        <v>931</v>
      </c>
      <c r="E124" s="49" t="s">
        <v>1402</v>
      </c>
      <c r="F124" s="52" t="s">
        <v>1033</v>
      </c>
      <c r="G124" s="50" t="s">
        <v>779</v>
      </c>
      <c r="H124" s="44">
        <v>5</v>
      </c>
      <c r="I124" s="11"/>
      <c r="J124" s="11"/>
      <c r="K124" s="121">
        <f t="shared" si="3"/>
        <v>0</v>
      </c>
      <c r="L124" s="121">
        <f t="shared" si="2"/>
        <v>0</v>
      </c>
    </row>
    <row r="125" spans="1:12" ht="25.5">
      <c r="A125" s="28"/>
      <c r="B125" s="44">
        <v>118</v>
      </c>
      <c r="C125" s="47" t="s">
        <v>932</v>
      </c>
      <c r="D125" s="48" t="s">
        <v>1161</v>
      </c>
      <c r="E125" s="66" t="s">
        <v>1160</v>
      </c>
      <c r="F125" s="52" t="s">
        <v>1031</v>
      </c>
      <c r="G125" s="50" t="s">
        <v>731</v>
      </c>
      <c r="H125" s="44">
        <v>120</v>
      </c>
      <c r="I125" s="11"/>
      <c r="J125" s="11"/>
      <c r="K125" s="121">
        <f t="shared" si="3"/>
        <v>0</v>
      </c>
      <c r="L125" s="121">
        <f t="shared" si="2"/>
        <v>0</v>
      </c>
    </row>
    <row r="126" spans="1:12" ht="25.5">
      <c r="A126" s="28"/>
      <c r="B126" s="44">
        <v>119</v>
      </c>
      <c r="C126" s="47" t="s">
        <v>933</v>
      </c>
      <c r="D126" s="48" t="s">
        <v>1163</v>
      </c>
      <c r="E126" s="67" t="s">
        <v>1162</v>
      </c>
      <c r="F126" s="52" t="s">
        <v>1031</v>
      </c>
      <c r="G126" s="50" t="s">
        <v>731</v>
      </c>
      <c r="H126" s="44">
        <v>110</v>
      </c>
      <c r="I126" s="11"/>
      <c r="J126" s="11"/>
      <c r="K126" s="121">
        <f t="shared" si="3"/>
        <v>0</v>
      </c>
      <c r="L126" s="121">
        <f t="shared" si="2"/>
        <v>0</v>
      </c>
    </row>
    <row r="127" spans="1:12" ht="12.75">
      <c r="A127" s="28"/>
      <c r="B127" s="44">
        <v>120</v>
      </c>
      <c r="C127" s="47" t="s">
        <v>934</v>
      </c>
      <c r="D127" s="49" t="s">
        <v>1126</v>
      </c>
      <c r="E127" s="49" t="s">
        <v>1127</v>
      </c>
      <c r="F127" s="52" t="s">
        <v>1031</v>
      </c>
      <c r="G127" s="50" t="s">
        <v>731</v>
      </c>
      <c r="H127" s="44">
        <v>140</v>
      </c>
      <c r="I127" s="11"/>
      <c r="J127" s="11"/>
      <c r="K127" s="121">
        <f t="shared" si="3"/>
        <v>0</v>
      </c>
      <c r="L127" s="121">
        <f t="shared" si="2"/>
        <v>0</v>
      </c>
    </row>
    <row r="128" spans="1:12" ht="12.75">
      <c r="A128" s="28"/>
      <c r="B128" s="44">
        <v>121</v>
      </c>
      <c r="C128" s="47" t="s">
        <v>935</v>
      </c>
      <c r="D128" s="49" t="s">
        <v>936</v>
      </c>
      <c r="E128" s="49" t="s">
        <v>247</v>
      </c>
      <c r="F128" s="52" t="s">
        <v>1031</v>
      </c>
      <c r="G128" s="50" t="s">
        <v>731</v>
      </c>
      <c r="H128" s="44">
        <v>20</v>
      </c>
      <c r="I128" s="11"/>
      <c r="J128" s="11"/>
      <c r="K128" s="121">
        <f t="shared" si="3"/>
        <v>0</v>
      </c>
      <c r="L128" s="121">
        <f t="shared" si="2"/>
        <v>0</v>
      </c>
    </row>
    <row r="129" spans="1:12" ht="12.75">
      <c r="A129" s="28"/>
      <c r="B129" s="44">
        <v>122</v>
      </c>
      <c r="C129" s="45" t="s">
        <v>937</v>
      </c>
      <c r="D129" s="46" t="s">
        <v>938</v>
      </c>
      <c r="E129" s="46" t="s">
        <v>939</v>
      </c>
      <c r="F129" s="46"/>
      <c r="G129" s="46" t="s">
        <v>718</v>
      </c>
      <c r="H129" s="46"/>
      <c r="I129" s="12"/>
      <c r="J129" s="12"/>
      <c r="K129" s="122">
        <f t="shared" si="3"/>
        <v>0</v>
      </c>
      <c r="L129" s="123">
        <f t="shared" si="2"/>
        <v>0</v>
      </c>
    </row>
    <row r="130" spans="1:13" ht="25.5">
      <c r="A130" s="28"/>
      <c r="B130" s="44">
        <v>123</v>
      </c>
      <c r="C130" s="47" t="s">
        <v>940</v>
      </c>
      <c r="D130" s="48" t="s">
        <v>1062</v>
      </c>
      <c r="E130" s="67" t="s">
        <v>1164</v>
      </c>
      <c r="F130" s="52" t="s">
        <v>1033</v>
      </c>
      <c r="G130" s="50" t="s">
        <v>779</v>
      </c>
      <c r="H130" s="44">
        <v>130</v>
      </c>
      <c r="I130" s="11"/>
      <c r="J130" s="11"/>
      <c r="K130" s="121">
        <f t="shared" si="3"/>
        <v>0</v>
      </c>
      <c r="L130" s="121">
        <f t="shared" si="2"/>
        <v>0</v>
      </c>
      <c r="M130" s="17"/>
    </row>
    <row r="131" spans="1:12" ht="25.5">
      <c r="A131" s="28"/>
      <c r="B131" s="44">
        <v>124</v>
      </c>
      <c r="C131" s="47" t="s">
        <v>941</v>
      </c>
      <c r="D131" s="48" t="s">
        <v>1068</v>
      </c>
      <c r="E131" s="66" t="s">
        <v>1165</v>
      </c>
      <c r="F131" s="52" t="s">
        <v>1033</v>
      </c>
      <c r="G131" s="50" t="s">
        <v>779</v>
      </c>
      <c r="H131" s="44">
        <v>130</v>
      </c>
      <c r="I131" s="11"/>
      <c r="J131" s="11"/>
      <c r="K131" s="121">
        <f t="shared" si="3"/>
        <v>0</v>
      </c>
      <c r="L131" s="121">
        <f t="shared" si="2"/>
        <v>0</v>
      </c>
    </row>
    <row r="132" spans="1:13" ht="15" customHeight="1">
      <c r="A132" s="28"/>
      <c r="B132" s="44">
        <v>125</v>
      </c>
      <c r="C132" s="47" t="s">
        <v>942</v>
      </c>
      <c r="D132" s="49" t="s">
        <v>1064</v>
      </c>
      <c r="E132" s="49" t="s">
        <v>943</v>
      </c>
      <c r="F132" s="52" t="s">
        <v>1032</v>
      </c>
      <c r="G132" s="50" t="s">
        <v>747</v>
      </c>
      <c r="H132" s="44">
        <v>896</v>
      </c>
      <c r="I132" s="11"/>
      <c r="J132" s="11"/>
      <c r="K132" s="121">
        <f t="shared" si="3"/>
        <v>0</v>
      </c>
      <c r="L132" s="121">
        <f t="shared" si="2"/>
        <v>0</v>
      </c>
      <c r="M132" s="17"/>
    </row>
    <row r="133" spans="1:12" ht="25.5">
      <c r="A133" s="28"/>
      <c r="B133" s="44">
        <v>126</v>
      </c>
      <c r="C133" s="47" t="s">
        <v>944</v>
      </c>
      <c r="D133" s="48" t="s">
        <v>1063</v>
      </c>
      <c r="E133" s="68" t="s">
        <v>1166</v>
      </c>
      <c r="F133" s="52" t="s">
        <v>1032</v>
      </c>
      <c r="G133" s="50" t="s">
        <v>747</v>
      </c>
      <c r="H133" s="44">
        <v>1450</v>
      </c>
      <c r="I133" s="11"/>
      <c r="J133" s="11"/>
      <c r="K133" s="121">
        <f t="shared" si="3"/>
        <v>0</v>
      </c>
      <c r="L133" s="121">
        <f t="shared" si="2"/>
        <v>0</v>
      </c>
    </row>
    <row r="134" spans="1:12" ht="12.75">
      <c r="A134" s="28"/>
      <c r="B134" s="44">
        <v>127</v>
      </c>
      <c r="C134" s="47" t="s">
        <v>945</v>
      </c>
      <c r="D134" s="49" t="s">
        <v>1124</v>
      </c>
      <c r="E134" s="49" t="s">
        <v>1125</v>
      </c>
      <c r="F134" s="52" t="s">
        <v>1033</v>
      </c>
      <c r="G134" s="50" t="s">
        <v>779</v>
      </c>
      <c r="H134" s="44">
        <v>5</v>
      </c>
      <c r="I134" s="11"/>
      <c r="J134" s="11"/>
      <c r="K134" s="121">
        <f t="shared" si="3"/>
        <v>0</v>
      </c>
      <c r="L134" s="121">
        <f t="shared" si="2"/>
        <v>0</v>
      </c>
    </row>
    <row r="135" spans="1:12" ht="12.75">
      <c r="A135" s="28"/>
      <c r="B135" s="44">
        <v>128</v>
      </c>
      <c r="C135" s="47" t="s">
        <v>946</v>
      </c>
      <c r="D135" s="49" t="s">
        <v>947</v>
      </c>
      <c r="E135" s="49" t="s">
        <v>948</v>
      </c>
      <c r="F135" s="52" t="s">
        <v>1032</v>
      </c>
      <c r="G135" s="50" t="s">
        <v>747</v>
      </c>
      <c r="H135" s="44">
        <v>30</v>
      </c>
      <c r="I135" s="11"/>
      <c r="J135" s="11"/>
      <c r="K135" s="121">
        <f t="shared" si="3"/>
        <v>0</v>
      </c>
      <c r="L135" s="121">
        <f t="shared" si="2"/>
        <v>0</v>
      </c>
    </row>
    <row r="136" spans="1:12" ht="12.75">
      <c r="A136" s="28"/>
      <c r="B136" s="44">
        <v>129</v>
      </c>
      <c r="C136" s="45" t="s">
        <v>949</v>
      </c>
      <c r="D136" s="46" t="s">
        <v>950</v>
      </c>
      <c r="E136" s="46" t="s">
        <v>248</v>
      </c>
      <c r="F136" s="46"/>
      <c r="G136" s="46" t="s">
        <v>718</v>
      </c>
      <c r="H136" s="46"/>
      <c r="I136" s="12"/>
      <c r="J136" s="12"/>
      <c r="K136" s="122">
        <f t="shared" si="3"/>
        <v>0</v>
      </c>
      <c r="L136" s="123">
        <f t="shared" si="2"/>
        <v>0</v>
      </c>
    </row>
    <row r="137" spans="1:12" s="7" customFormat="1" ht="12.75">
      <c r="A137" s="36"/>
      <c r="B137" s="44">
        <v>130</v>
      </c>
      <c r="C137" s="69" t="s">
        <v>951</v>
      </c>
      <c r="D137" s="70" t="s">
        <v>1009</v>
      </c>
      <c r="E137" s="70" t="s">
        <v>952</v>
      </c>
      <c r="F137" s="71" t="s">
        <v>1033</v>
      </c>
      <c r="G137" s="72" t="s">
        <v>779</v>
      </c>
      <c r="H137" s="44">
        <v>10</v>
      </c>
      <c r="I137" s="11"/>
      <c r="J137" s="11"/>
      <c r="K137" s="130">
        <f t="shared" si="3"/>
        <v>0</v>
      </c>
      <c r="L137" s="121">
        <f t="shared" si="2"/>
        <v>0</v>
      </c>
    </row>
    <row r="138" spans="1:12" s="7" customFormat="1" ht="12.75">
      <c r="A138" s="36"/>
      <c r="B138" s="44">
        <v>131</v>
      </c>
      <c r="C138" s="69" t="s">
        <v>953</v>
      </c>
      <c r="D138" s="70" t="s">
        <v>1010</v>
      </c>
      <c r="E138" s="70" t="s">
        <v>954</v>
      </c>
      <c r="F138" s="71" t="s">
        <v>1033</v>
      </c>
      <c r="G138" s="72" t="s">
        <v>779</v>
      </c>
      <c r="H138" s="44">
        <v>10</v>
      </c>
      <c r="I138" s="11"/>
      <c r="J138" s="11"/>
      <c r="K138" s="130">
        <f t="shared" si="3"/>
        <v>0</v>
      </c>
      <c r="L138" s="121">
        <f aca="true" t="shared" si="4" ref="L138:L201">H138*K138</f>
        <v>0</v>
      </c>
    </row>
    <row r="139" spans="1:12" s="7" customFormat="1" ht="12.75">
      <c r="A139" s="36"/>
      <c r="B139" s="44">
        <v>132</v>
      </c>
      <c r="C139" s="69" t="s">
        <v>955</v>
      </c>
      <c r="D139" s="70" t="s">
        <v>956</v>
      </c>
      <c r="E139" s="70" t="s">
        <v>957</v>
      </c>
      <c r="F139" s="71" t="s">
        <v>1032</v>
      </c>
      <c r="G139" s="72" t="s">
        <v>747</v>
      </c>
      <c r="H139" s="44">
        <v>20</v>
      </c>
      <c r="I139" s="11"/>
      <c r="J139" s="11"/>
      <c r="K139" s="130">
        <f t="shared" si="3"/>
        <v>0</v>
      </c>
      <c r="L139" s="121">
        <f t="shared" si="4"/>
        <v>0</v>
      </c>
    </row>
    <row r="140" spans="1:12" s="7" customFormat="1" ht="76.5">
      <c r="A140" s="36"/>
      <c r="B140" s="44">
        <v>133</v>
      </c>
      <c r="C140" s="69" t="s">
        <v>1380</v>
      </c>
      <c r="D140" s="73" t="s">
        <v>1406</v>
      </c>
      <c r="E140" s="70" t="s">
        <v>1407</v>
      </c>
      <c r="F140" s="52" t="s">
        <v>1037</v>
      </c>
      <c r="G140" s="54" t="s">
        <v>723</v>
      </c>
      <c r="H140" s="44">
        <v>1</v>
      </c>
      <c r="I140" s="11"/>
      <c r="J140" s="11"/>
      <c r="K140" s="130">
        <f t="shared" si="3"/>
        <v>0</v>
      </c>
      <c r="L140" s="121">
        <f t="shared" si="4"/>
        <v>0</v>
      </c>
    </row>
    <row r="141" spans="1:12" ht="12.75">
      <c r="A141" s="28"/>
      <c r="B141" s="44">
        <v>134</v>
      </c>
      <c r="C141" s="45" t="s">
        <v>958</v>
      </c>
      <c r="D141" s="46" t="s">
        <v>959</v>
      </c>
      <c r="E141" s="46" t="s">
        <v>960</v>
      </c>
      <c r="F141" s="46"/>
      <c r="G141" s="46" t="s">
        <v>718</v>
      </c>
      <c r="H141" s="46"/>
      <c r="I141" s="12"/>
      <c r="J141" s="12"/>
      <c r="K141" s="122">
        <f t="shared" si="3"/>
        <v>0</v>
      </c>
      <c r="L141" s="123">
        <f t="shared" si="4"/>
        <v>0</v>
      </c>
    </row>
    <row r="142" spans="1:12" ht="12.75">
      <c r="A142" s="28"/>
      <c r="B142" s="44">
        <v>135</v>
      </c>
      <c r="C142" s="62" t="s">
        <v>1128</v>
      </c>
      <c r="D142" s="49" t="s">
        <v>1008</v>
      </c>
      <c r="E142" s="49" t="s">
        <v>158</v>
      </c>
      <c r="F142" s="52" t="s">
        <v>1031</v>
      </c>
      <c r="G142" s="50" t="s">
        <v>731</v>
      </c>
      <c r="H142" s="44">
        <v>130</v>
      </c>
      <c r="I142" s="11"/>
      <c r="J142" s="11"/>
      <c r="K142" s="121">
        <f aca="true" t="shared" si="5" ref="K142:K205">I142+J142</f>
        <v>0</v>
      </c>
      <c r="L142" s="121">
        <f t="shared" si="4"/>
        <v>0</v>
      </c>
    </row>
    <row r="143" spans="1:12" ht="12.75">
      <c r="A143" s="28"/>
      <c r="B143" s="44">
        <v>136</v>
      </c>
      <c r="C143" s="47" t="s">
        <v>961</v>
      </c>
      <c r="D143" s="49" t="s">
        <v>962</v>
      </c>
      <c r="E143" s="49" t="s">
        <v>963</v>
      </c>
      <c r="F143" s="52" t="s">
        <v>1033</v>
      </c>
      <c r="G143" s="50" t="s">
        <v>779</v>
      </c>
      <c r="H143" s="44">
        <v>9</v>
      </c>
      <c r="I143" s="11"/>
      <c r="J143" s="11"/>
      <c r="K143" s="121">
        <f t="shared" si="5"/>
        <v>0</v>
      </c>
      <c r="L143" s="121">
        <f t="shared" si="4"/>
        <v>0</v>
      </c>
    </row>
    <row r="144" spans="1:12" ht="12.75">
      <c r="A144" s="28"/>
      <c r="B144" s="44">
        <v>137</v>
      </c>
      <c r="C144" s="47" t="s">
        <v>16</v>
      </c>
      <c r="D144" s="49" t="s">
        <v>15</v>
      </c>
      <c r="E144" s="49" t="s">
        <v>963</v>
      </c>
      <c r="F144" s="52" t="s">
        <v>1032</v>
      </c>
      <c r="G144" s="50" t="s">
        <v>747</v>
      </c>
      <c r="H144" s="44">
        <v>640</v>
      </c>
      <c r="I144" s="11"/>
      <c r="J144" s="11"/>
      <c r="K144" s="121">
        <f t="shared" si="5"/>
        <v>0</v>
      </c>
      <c r="L144" s="121">
        <f t="shared" si="4"/>
        <v>0</v>
      </c>
    </row>
    <row r="145" spans="1:12" ht="12.75">
      <c r="A145" s="28"/>
      <c r="B145" s="44">
        <v>138</v>
      </c>
      <c r="C145" s="47" t="s">
        <v>964</v>
      </c>
      <c r="D145" s="49" t="s">
        <v>965</v>
      </c>
      <c r="E145" s="49" t="s">
        <v>966</v>
      </c>
      <c r="F145" s="52" t="s">
        <v>1032</v>
      </c>
      <c r="G145" s="50" t="s">
        <v>747</v>
      </c>
      <c r="H145" s="44">
        <v>300</v>
      </c>
      <c r="I145" s="11"/>
      <c r="J145" s="11"/>
      <c r="K145" s="121">
        <f t="shared" si="5"/>
        <v>0</v>
      </c>
      <c r="L145" s="121">
        <f t="shared" si="4"/>
        <v>0</v>
      </c>
    </row>
    <row r="146" spans="1:12" ht="12.75">
      <c r="A146" s="28"/>
      <c r="B146" s="44">
        <v>139</v>
      </c>
      <c r="C146" s="47" t="s">
        <v>967</v>
      </c>
      <c r="D146" s="49" t="s">
        <v>1322</v>
      </c>
      <c r="E146" s="49" t="s">
        <v>1321</v>
      </c>
      <c r="F146" s="52" t="s">
        <v>1036</v>
      </c>
      <c r="G146" s="50" t="s">
        <v>968</v>
      </c>
      <c r="H146" s="44">
        <v>180100</v>
      </c>
      <c r="I146" s="11"/>
      <c r="J146" s="11"/>
      <c r="K146" s="121">
        <f t="shared" si="5"/>
        <v>0</v>
      </c>
      <c r="L146" s="121">
        <f t="shared" si="4"/>
        <v>0</v>
      </c>
    </row>
    <row r="147" spans="1:12" ht="12.75">
      <c r="A147" s="28"/>
      <c r="B147" s="44">
        <v>140</v>
      </c>
      <c r="C147" s="47" t="s">
        <v>969</v>
      </c>
      <c r="D147" s="49" t="s">
        <v>1404</v>
      </c>
      <c r="E147" s="48" t="s">
        <v>1405</v>
      </c>
      <c r="F147" s="52" t="s">
        <v>1036</v>
      </c>
      <c r="G147" s="50" t="s">
        <v>968</v>
      </c>
      <c r="H147" s="44">
        <v>150</v>
      </c>
      <c r="I147" s="11"/>
      <c r="J147" s="11"/>
      <c r="K147" s="121">
        <f t="shared" si="5"/>
        <v>0</v>
      </c>
      <c r="L147" s="121">
        <f t="shared" si="4"/>
        <v>0</v>
      </c>
    </row>
    <row r="148" spans="1:12" ht="25.5">
      <c r="A148" s="28"/>
      <c r="B148" s="44">
        <v>141</v>
      </c>
      <c r="C148" s="47" t="s">
        <v>970</v>
      </c>
      <c r="D148" s="48" t="s">
        <v>1351</v>
      </c>
      <c r="E148" s="74" t="s">
        <v>1167</v>
      </c>
      <c r="F148" s="52" t="s">
        <v>1037</v>
      </c>
      <c r="G148" s="54" t="s">
        <v>723</v>
      </c>
      <c r="H148" s="44">
        <v>25</v>
      </c>
      <c r="I148" s="11"/>
      <c r="J148" s="11"/>
      <c r="K148" s="121">
        <f t="shared" si="5"/>
        <v>0</v>
      </c>
      <c r="L148" s="121">
        <f t="shared" si="4"/>
        <v>0</v>
      </c>
    </row>
    <row r="149" spans="1:12" ht="12.75">
      <c r="A149" s="28"/>
      <c r="B149" s="44">
        <v>142</v>
      </c>
      <c r="C149" s="47" t="s">
        <v>971</v>
      </c>
      <c r="D149" s="48" t="s">
        <v>1048</v>
      </c>
      <c r="E149" s="75" t="s">
        <v>1168</v>
      </c>
      <c r="F149" s="52" t="s">
        <v>1037</v>
      </c>
      <c r="G149" s="54" t="s">
        <v>723</v>
      </c>
      <c r="H149" s="44">
        <v>25</v>
      </c>
      <c r="I149" s="11"/>
      <c r="J149" s="11"/>
      <c r="K149" s="121">
        <f t="shared" si="5"/>
        <v>0</v>
      </c>
      <c r="L149" s="121">
        <f t="shared" si="4"/>
        <v>0</v>
      </c>
    </row>
    <row r="150" spans="1:12" ht="12.75">
      <c r="A150" s="28"/>
      <c r="B150" s="44">
        <v>143</v>
      </c>
      <c r="C150" s="47" t="s">
        <v>972</v>
      </c>
      <c r="D150" s="49" t="s">
        <v>1049</v>
      </c>
      <c r="E150" s="49" t="s">
        <v>973</v>
      </c>
      <c r="F150" s="52" t="s">
        <v>1036</v>
      </c>
      <c r="G150" s="50" t="s">
        <v>968</v>
      </c>
      <c r="H150" s="44">
        <v>1500</v>
      </c>
      <c r="I150" s="11"/>
      <c r="J150" s="11"/>
      <c r="K150" s="121">
        <f t="shared" si="5"/>
        <v>0</v>
      </c>
      <c r="L150" s="121">
        <f t="shared" si="4"/>
        <v>0</v>
      </c>
    </row>
    <row r="151" spans="1:12" ht="25.5">
      <c r="A151" s="28"/>
      <c r="B151" s="44">
        <v>144</v>
      </c>
      <c r="C151" s="47" t="s">
        <v>974</v>
      </c>
      <c r="D151" s="48" t="s">
        <v>1169</v>
      </c>
      <c r="E151" s="66" t="s">
        <v>1171</v>
      </c>
      <c r="F151" s="52" t="s">
        <v>1031</v>
      </c>
      <c r="G151" s="50" t="s">
        <v>731</v>
      </c>
      <c r="H151" s="44">
        <v>50</v>
      </c>
      <c r="I151" s="11"/>
      <c r="J151" s="11"/>
      <c r="K151" s="121">
        <f t="shared" si="5"/>
        <v>0</v>
      </c>
      <c r="L151" s="121">
        <f t="shared" si="4"/>
        <v>0</v>
      </c>
    </row>
    <row r="152" spans="1:12" ht="25.5">
      <c r="A152" s="28"/>
      <c r="B152" s="44">
        <v>145</v>
      </c>
      <c r="C152" s="47" t="s">
        <v>975</v>
      </c>
      <c r="D152" s="48" t="s">
        <v>1170</v>
      </c>
      <c r="E152" s="66" t="s">
        <v>1172</v>
      </c>
      <c r="F152" s="52" t="s">
        <v>1031</v>
      </c>
      <c r="G152" s="50" t="s">
        <v>731</v>
      </c>
      <c r="H152" s="44">
        <v>50</v>
      </c>
      <c r="I152" s="11"/>
      <c r="J152" s="11"/>
      <c r="K152" s="121">
        <f t="shared" si="5"/>
        <v>0</v>
      </c>
      <c r="L152" s="121">
        <f t="shared" si="4"/>
        <v>0</v>
      </c>
    </row>
    <row r="153" spans="1:12" ht="12.75">
      <c r="A153" s="28"/>
      <c r="B153" s="44">
        <v>146</v>
      </c>
      <c r="C153" s="76" t="s">
        <v>1065</v>
      </c>
      <c r="D153" s="48" t="s">
        <v>1051</v>
      </c>
      <c r="E153" s="74" t="s">
        <v>1173</v>
      </c>
      <c r="F153" s="52" t="s">
        <v>1033</v>
      </c>
      <c r="G153" s="54" t="s">
        <v>1033</v>
      </c>
      <c r="H153" s="44">
        <v>35</v>
      </c>
      <c r="I153" s="11"/>
      <c r="J153" s="11"/>
      <c r="K153" s="121">
        <f t="shared" si="5"/>
        <v>0</v>
      </c>
      <c r="L153" s="121">
        <f t="shared" si="4"/>
        <v>0</v>
      </c>
    </row>
    <row r="154" spans="1:12" ht="12.75">
      <c r="A154" s="28"/>
      <c r="B154" s="44">
        <v>147</v>
      </c>
      <c r="C154" s="76" t="s">
        <v>1066</v>
      </c>
      <c r="D154" s="48" t="s">
        <v>1052</v>
      </c>
      <c r="E154" s="74" t="s">
        <v>1174</v>
      </c>
      <c r="F154" s="52" t="s">
        <v>1032</v>
      </c>
      <c r="G154" s="77" t="s">
        <v>1032</v>
      </c>
      <c r="H154" s="44">
        <v>700</v>
      </c>
      <c r="I154" s="11"/>
      <c r="J154" s="11"/>
      <c r="K154" s="121">
        <f t="shared" si="5"/>
        <v>0</v>
      </c>
      <c r="L154" s="121">
        <f t="shared" si="4"/>
        <v>0</v>
      </c>
    </row>
    <row r="155" spans="1:12" ht="12.75">
      <c r="A155" s="28"/>
      <c r="B155" s="44">
        <v>148</v>
      </c>
      <c r="C155" s="41" t="s">
        <v>0</v>
      </c>
      <c r="D155" s="42" t="s">
        <v>1</v>
      </c>
      <c r="E155" s="42" t="s">
        <v>2</v>
      </c>
      <c r="F155" s="42"/>
      <c r="G155" s="42" t="s">
        <v>718</v>
      </c>
      <c r="H155" s="42"/>
      <c r="I155" s="15"/>
      <c r="J155" s="15"/>
      <c r="K155" s="126">
        <f t="shared" si="5"/>
        <v>0</v>
      </c>
      <c r="L155" s="127">
        <f t="shared" si="4"/>
        <v>0</v>
      </c>
    </row>
    <row r="156" spans="1:12" ht="12.75">
      <c r="A156" s="28"/>
      <c r="B156" s="44">
        <v>149</v>
      </c>
      <c r="C156" s="45" t="s">
        <v>3</v>
      </c>
      <c r="D156" s="46" t="s">
        <v>4</v>
      </c>
      <c r="E156" s="46" t="s">
        <v>5</v>
      </c>
      <c r="F156" s="46"/>
      <c r="G156" s="46" t="s">
        <v>718</v>
      </c>
      <c r="H156" s="46"/>
      <c r="I156" s="12"/>
      <c r="J156" s="12"/>
      <c r="K156" s="122">
        <f t="shared" si="5"/>
        <v>0</v>
      </c>
      <c r="L156" s="123">
        <f t="shared" si="4"/>
        <v>0</v>
      </c>
    </row>
    <row r="157" spans="1:12" ht="12.75">
      <c r="A157" s="28"/>
      <c r="B157" s="44">
        <v>150</v>
      </c>
      <c r="C157" s="47" t="s">
        <v>6</v>
      </c>
      <c r="D157" s="49" t="s">
        <v>1339</v>
      </c>
      <c r="E157" s="49" t="s">
        <v>978</v>
      </c>
      <c r="F157" s="52" t="s">
        <v>1033</v>
      </c>
      <c r="G157" s="50" t="s">
        <v>779</v>
      </c>
      <c r="H157" s="44">
        <v>25</v>
      </c>
      <c r="I157" s="11"/>
      <c r="J157" s="11"/>
      <c r="K157" s="121">
        <f t="shared" si="5"/>
        <v>0</v>
      </c>
      <c r="L157" s="121">
        <f t="shared" si="4"/>
        <v>0</v>
      </c>
    </row>
    <row r="158" spans="1:12" ht="12.75">
      <c r="A158" s="28"/>
      <c r="B158" s="44">
        <v>151</v>
      </c>
      <c r="C158" s="45" t="s">
        <v>7</v>
      </c>
      <c r="D158" s="46" t="s">
        <v>8</v>
      </c>
      <c r="E158" s="46" t="s">
        <v>9</v>
      </c>
      <c r="F158" s="46"/>
      <c r="G158" s="46" t="s">
        <v>718</v>
      </c>
      <c r="H158" s="46"/>
      <c r="I158" s="12"/>
      <c r="J158" s="12"/>
      <c r="K158" s="122">
        <f t="shared" si="5"/>
        <v>0</v>
      </c>
      <c r="L158" s="123">
        <f t="shared" si="4"/>
        <v>0</v>
      </c>
    </row>
    <row r="159" spans="1:12" ht="12.75">
      <c r="A159" s="28"/>
      <c r="B159" s="44">
        <v>152</v>
      </c>
      <c r="C159" s="47" t="s">
        <v>10</v>
      </c>
      <c r="D159" s="49" t="s">
        <v>1017</v>
      </c>
      <c r="E159" s="49" t="s">
        <v>11</v>
      </c>
      <c r="F159" s="52" t="s">
        <v>1032</v>
      </c>
      <c r="G159" s="50" t="s">
        <v>747</v>
      </c>
      <c r="H159" s="44">
        <v>8</v>
      </c>
      <c r="I159" s="11"/>
      <c r="J159" s="11"/>
      <c r="K159" s="121">
        <f t="shared" si="5"/>
        <v>0</v>
      </c>
      <c r="L159" s="121">
        <f t="shared" si="4"/>
        <v>0</v>
      </c>
    </row>
    <row r="160" spans="1:12" ht="12.75">
      <c r="A160" s="28"/>
      <c r="B160" s="44">
        <v>153</v>
      </c>
      <c r="C160" s="45" t="s">
        <v>12</v>
      </c>
      <c r="D160" s="46" t="s">
        <v>13</v>
      </c>
      <c r="E160" s="46" t="s">
        <v>249</v>
      </c>
      <c r="F160" s="46"/>
      <c r="G160" s="46"/>
      <c r="H160" s="46"/>
      <c r="I160" s="12"/>
      <c r="J160" s="12"/>
      <c r="K160" s="122">
        <f t="shared" si="5"/>
        <v>0</v>
      </c>
      <c r="L160" s="123">
        <f t="shared" si="4"/>
        <v>0</v>
      </c>
    </row>
    <row r="161" spans="1:12" ht="12.75">
      <c r="A161" s="28"/>
      <c r="B161" s="44">
        <v>154</v>
      </c>
      <c r="C161" s="47" t="s">
        <v>14</v>
      </c>
      <c r="D161" s="49" t="s">
        <v>1129</v>
      </c>
      <c r="E161" s="49" t="s">
        <v>1022</v>
      </c>
      <c r="F161" s="52" t="s">
        <v>1031</v>
      </c>
      <c r="G161" s="50" t="s">
        <v>731</v>
      </c>
      <c r="H161" s="44">
        <v>5</v>
      </c>
      <c r="I161" s="11"/>
      <c r="J161" s="11"/>
      <c r="K161" s="121">
        <f t="shared" si="5"/>
        <v>0</v>
      </c>
      <c r="L161" s="121">
        <f t="shared" si="4"/>
        <v>0</v>
      </c>
    </row>
    <row r="162" spans="1:12" ht="12.75">
      <c r="A162" s="28"/>
      <c r="B162" s="44">
        <v>155</v>
      </c>
      <c r="C162" s="45" t="s">
        <v>17</v>
      </c>
      <c r="D162" s="46" t="s">
        <v>18</v>
      </c>
      <c r="E162" s="46" t="s">
        <v>250</v>
      </c>
      <c r="F162" s="46"/>
      <c r="G162" s="46" t="s">
        <v>718</v>
      </c>
      <c r="H162" s="46"/>
      <c r="I162" s="12"/>
      <c r="J162" s="12"/>
      <c r="K162" s="122">
        <f t="shared" si="5"/>
        <v>0</v>
      </c>
      <c r="L162" s="123">
        <f t="shared" si="4"/>
        <v>0</v>
      </c>
    </row>
    <row r="163" spans="1:12" ht="12.75">
      <c r="A163" s="28"/>
      <c r="B163" s="44">
        <v>156</v>
      </c>
      <c r="C163" s="47" t="s">
        <v>19</v>
      </c>
      <c r="D163" s="49" t="s">
        <v>20</v>
      </c>
      <c r="E163" s="49" t="s">
        <v>21</v>
      </c>
      <c r="F163" s="52" t="s">
        <v>1032</v>
      </c>
      <c r="G163" s="50" t="s">
        <v>747</v>
      </c>
      <c r="H163" s="44">
        <v>52</v>
      </c>
      <c r="I163" s="11"/>
      <c r="J163" s="11"/>
      <c r="K163" s="121">
        <f t="shared" si="5"/>
        <v>0</v>
      </c>
      <c r="L163" s="121">
        <f t="shared" si="4"/>
        <v>0</v>
      </c>
    </row>
    <row r="164" spans="1:12" ht="12.75">
      <c r="A164" s="28"/>
      <c r="B164" s="44">
        <v>157</v>
      </c>
      <c r="C164" s="47" t="s">
        <v>1214</v>
      </c>
      <c r="D164" s="49" t="s">
        <v>1215</v>
      </c>
      <c r="E164" s="49" t="s">
        <v>1294</v>
      </c>
      <c r="F164" s="52" t="s">
        <v>1031</v>
      </c>
      <c r="G164" s="50" t="s">
        <v>731</v>
      </c>
      <c r="H164" s="44">
        <v>35</v>
      </c>
      <c r="I164" s="11"/>
      <c r="J164" s="11"/>
      <c r="K164" s="121">
        <f t="shared" si="5"/>
        <v>0</v>
      </c>
      <c r="L164" s="121">
        <f t="shared" si="4"/>
        <v>0</v>
      </c>
    </row>
    <row r="165" spans="1:12" ht="12.75">
      <c r="A165" s="28"/>
      <c r="B165" s="44">
        <v>158</v>
      </c>
      <c r="C165" s="45">
        <v>918</v>
      </c>
      <c r="D165" s="46" t="s">
        <v>22</v>
      </c>
      <c r="E165" s="46" t="s">
        <v>23</v>
      </c>
      <c r="F165" s="46"/>
      <c r="G165" s="46" t="s">
        <v>718</v>
      </c>
      <c r="H165" s="46"/>
      <c r="I165" s="12"/>
      <c r="J165" s="12"/>
      <c r="K165" s="122">
        <f t="shared" si="5"/>
        <v>0</v>
      </c>
      <c r="L165" s="123">
        <f t="shared" si="4"/>
        <v>0</v>
      </c>
    </row>
    <row r="166" spans="1:12" ht="25.5">
      <c r="A166" s="28"/>
      <c r="B166" s="44">
        <v>159</v>
      </c>
      <c r="C166" s="47" t="s">
        <v>24</v>
      </c>
      <c r="D166" s="48" t="s">
        <v>1177</v>
      </c>
      <c r="E166" s="49" t="s">
        <v>1175</v>
      </c>
      <c r="F166" s="52" t="s">
        <v>1030</v>
      </c>
      <c r="G166" s="50" t="s">
        <v>733</v>
      </c>
      <c r="H166" s="44">
        <v>1</v>
      </c>
      <c r="I166" s="11"/>
      <c r="J166" s="11"/>
      <c r="K166" s="121">
        <f t="shared" si="5"/>
        <v>0</v>
      </c>
      <c r="L166" s="121">
        <f t="shared" si="4"/>
        <v>0</v>
      </c>
    </row>
    <row r="167" spans="1:12" ht="25.5">
      <c r="A167" s="28"/>
      <c r="B167" s="44">
        <v>160</v>
      </c>
      <c r="C167" s="47" t="s">
        <v>25</v>
      </c>
      <c r="D167" s="48" t="s">
        <v>1178</v>
      </c>
      <c r="E167" s="49" t="s">
        <v>1176</v>
      </c>
      <c r="F167" s="52" t="s">
        <v>1030</v>
      </c>
      <c r="G167" s="50" t="s">
        <v>733</v>
      </c>
      <c r="H167" s="44">
        <v>1</v>
      </c>
      <c r="I167" s="11"/>
      <c r="J167" s="11"/>
      <c r="K167" s="121">
        <f t="shared" si="5"/>
        <v>0</v>
      </c>
      <c r="L167" s="121">
        <f t="shared" si="4"/>
        <v>0</v>
      </c>
    </row>
    <row r="168" spans="1:12" ht="12.75">
      <c r="A168" s="28"/>
      <c r="B168" s="44">
        <v>161</v>
      </c>
      <c r="C168" s="45" t="s">
        <v>26</v>
      </c>
      <c r="D168" s="46" t="s">
        <v>27</v>
      </c>
      <c r="E168" s="46" t="s">
        <v>28</v>
      </c>
      <c r="F168" s="46"/>
      <c r="G168" s="46" t="s">
        <v>718</v>
      </c>
      <c r="H168" s="46"/>
      <c r="I168" s="12"/>
      <c r="J168" s="12"/>
      <c r="K168" s="122">
        <f t="shared" si="5"/>
        <v>0</v>
      </c>
      <c r="L168" s="123">
        <f t="shared" si="4"/>
        <v>0</v>
      </c>
    </row>
    <row r="169" spans="1:12" ht="25.5">
      <c r="A169" s="28"/>
      <c r="B169" s="44">
        <v>162</v>
      </c>
      <c r="C169" s="47" t="s">
        <v>1023</v>
      </c>
      <c r="D169" s="49" t="s">
        <v>1024</v>
      </c>
      <c r="E169" s="49" t="s">
        <v>1025</v>
      </c>
      <c r="F169" s="52" t="s">
        <v>1030</v>
      </c>
      <c r="G169" s="50" t="s">
        <v>733</v>
      </c>
      <c r="H169" s="44">
        <v>9</v>
      </c>
      <c r="I169" s="11"/>
      <c r="J169" s="11"/>
      <c r="K169" s="121">
        <f t="shared" si="5"/>
        <v>0</v>
      </c>
      <c r="L169" s="121">
        <f t="shared" si="4"/>
        <v>0</v>
      </c>
    </row>
    <row r="170" spans="1:12" ht="12.75">
      <c r="A170" s="28"/>
      <c r="B170" s="44">
        <v>163</v>
      </c>
      <c r="C170" s="47" t="s">
        <v>29</v>
      </c>
      <c r="D170" s="49" t="s">
        <v>1018</v>
      </c>
      <c r="E170" s="49" t="s">
        <v>1019</v>
      </c>
      <c r="F170" s="52" t="s">
        <v>1030</v>
      </c>
      <c r="G170" s="50" t="s">
        <v>733</v>
      </c>
      <c r="H170" s="44">
        <v>9</v>
      </c>
      <c r="I170" s="11"/>
      <c r="J170" s="11"/>
      <c r="K170" s="121">
        <f t="shared" si="5"/>
        <v>0</v>
      </c>
      <c r="L170" s="121">
        <f t="shared" si="4"/>
        <v>0</v>
      </c>
    </row>
    <row r="171" spans="1:12" ht="12.75">
      <c r="A171" s="28"/>
      <c r="B171" s="44">
        <v>164</v>
      </c>
      <c r="C171" s="47" t="s">
        <v>30</v>
      </c>
      <c r="D171" s="49" t="s">
        <v>31</v>
      </c>
      <c r="E171" s="49" t="s">
        <v>32</v>
      </c>
      <c r="F171" s="52" t="s">
        <v>1031</v>
      </c>
      <c r="G171" s="50" t="s">
        <v>731</v>
      </c>
      <c r="H171" s="44">
        <v>130</v>
      </c>
      <c r="I171" s="11"/>
      <c r="J171" s="11"/>
      <c r="K171" s="121">
        <f t="shared" si="5"/>
        <v>0</v>
      </c>
      <c r="L171" s="121">
        <f t="shared" si="4"/>
        <v>0</v>
      </c>
    </row>
    <row r="172" spans="1:12" ht="12.75">
      <c r="A172" s="28"/>
      <c r="B172" s="44">
        <v>165</v>
      </c>
      <c r="C172" s="45" t="s">
        <v>33</v>
      </c>
      <c r="D172" s="46" t="s">
        <v>34</v>
      </c>
      <c r="E172" s="46" t="s">
        <v>35</v>
      </c>
      <c r="F172" s="46"/>
      <c r="G172" s="46" t="s">
        <v>718</v>
      </c>
      <c r="H172" s="46"/>
      <c r="I172" s="12"/>
      <c r="J172" s="12"/>
      <c r="K172" s="122">
        <f t="shared" si="5"/>
        <v>0</v>
      </c>
      <c r="L172" s="123">
        <f t="shared" si="4"/>
        <v>0</v>
      </c>
    </row>
    <row r="173" spans="1:12" ht="12.75">
      <c r="A173" s="28"/>
      <c r="B173" s="44">
        <v>166</v>
      </c>
      <c r="C173" s="47" t="s">
        <v>36</v>
      </c>
      <c r="D173" s="49" t="s">
        <v>37</v>
      </c>
      <c r="E173" s="49" t="s">
        <v>38</v>
      </c>
      <c r="F173" s="52" t="s">
        <v>1030</v>
      </c>
      <c r="G173" s="50" t="s">
        <v>733</v>
      </c>
      <c r="H173" s="44">
        <v>40</v>
      </c>
      <c r="I173" s="11"/>
      <c r="J173" s="11"/>
      <c r="K173" s="121">
        <f t="shared" si="5"/>
        <v>0</v>
      </c>
      <c r="L173" s="121">
        <f t="shared" si="4"/>
        <v>0</v>
      </c>
    </row>
    <row r="174" spans="1:12" ht="12.75">
      <c r="A174" s="28"/>
      <c r="B174" s="44">
        <v>167</v>
      </c>
      <c r="C174" s="47" t="s">
        <v>39</v>
      </c>
      <c r="D174" s="49" t="s">
        <v>600</v>
      </c>
      <c r="E174" s="49" t="s">
        <v>40</v>
      </c>
      <c r="F174" s="52" t="s">
        <v>1030</v>
      </c>
      <c r="G174" s="50" t="s">
        <v>733</v>
      </c>
      <c r="H174" s="44">
        <v>20</v>
      </c>
      <c r="I174" s="11"/>
      <c r="J174" s="11"/>
      <c r="K174" s="121">
        <f t="shared" si="5"/>
        <v>0</v>
      </c>
      <c r="L174" s="121">
        <f t="shared" si="4"/>
        <v>0</v>
      </c>
    </row>
    <row r="175" spans="1:12" ht="12.75">
      <c r="A175" s="28"/>
      <c r="B175" s="44">
        <v>168</v>
      </c>
      <c r="C175" s="47" t="s">
        <v>41</v>
      </c>
      <c r="D175" s="49" t="s">
        <v>601</v>
      </c>
      <c r="E175" s="49" t="s">
        <v>42</v>
      </c>
      <c r="F175" s="52" t="s">
        <v>1030</v>
      </c>
      <c r="G175" s="50" t="s">
        <v>733</v>
      </c>
      <c r="H175" s="44">
        <v>20</v>
      </c>
      <c r="I175" s="11"/>
      <c r="J175" s="11"/>
      <c r="K175" s="121">
        <f t="shared" si="5"/>
        <v>0</v>
      </c>
      <c r="L175" s="121">
        <f t="shared" si="4"/>
        <v>0</v>
      </c>
    </row>
    <row r="176" spans="1:12" ht="15" customHeight="1">
      <c r="A176" s="28"/>
      <c r="B176" s="44">
        <v>169</v>
      </c>
      <c r="C176" s="47" t="s">
        <v>43</v>
      </c>
      <c r="D176" s="49" t="s">
        <v>1130</v>
      </c>
      <c r="E176" s="49" t="s">
        <v>44</v>
      </c>
      <c r="F176" s="52" t="s">
        <v>1030</v>
      </c>
      <c r="G176" s="50" t="s">
        <v>733</v>
      </c>
      <c r="H176" s="44">
        <v>15</v>
      </c>
      <c r="I176" s="11"/>
      <c r="J176" s="11"/>
      <c r="K176" s="121">
        <f t="shared" si="5"/>
        <v>0</v>
      </c>
      <c r="L176" s="121">
        <f t="shared" si="4"/>
        <v>0</v>
      </c>
    </row>
    <row r="177" spans="1:12" ht="12.75">
      <c r="A177" s="28"/>
      <c r="B177" s="44">
        <v>170</v>
      </c>
      <c r="C177" s="45" t="s">
        <v>45</v>
      </c>
      <c r="D177" s="46" t="s">
        <v>46</v>
      </c>
      <c r="E177" s="46" t="s">
        <v>47</v>
      </c>
      <c r="F177" s="46"/>
      <c r="G177" s="46" t="s">
        <v>718</v>
      </c>
      <c r="H177" s="46"/>
      <c r="I177" s="12"/>
      <c r="J177" s="12"/>
      <c r="K177" s="122">
        <f t="shared" si="5"/>
        <v>0</v>
      </c>
      <c r="L177" s="123">
        <f t="shared" si="4"/>
        <v>0</v>
      </c>
    </row>
    <row r="178" spans="1:12" ht="12.75">
      <c r="A178" s="28"/>
      <c r="B178" s="44">
        <v>171</v>
      </c>
      <c r="C178" s="47" t="s">
        <v>48</v>
      </c>
      <c r="D178" s="49" t="s">
        <v>1020</v>
      </c>
      <c r="E178" s="49" t="s">
        <v>1021</v>
      </c>
      <c r="F178" s="52" t="s">
        <v>1033</v>
      </c>
      <c r="G178" s="50" t="s">
        <v>779</v>
      </c>
      <c r="H178" s="44">
        <v>5</v>
      </c>
      <c r="I178" s="11"/>
      <c r="J178" s="11"/>
      <c r="K178" s="121">
        <f t="shared" si="5"/>
        <v>0</v>
      </c>
      <c r="L178" s="121">
        <f t="shared" si="4"/>
        <v>0</v>
      </c>
    </row>
    <row r="179" spans="1:12" ht="12.75">
      <c r="A179" s="28"/>
      <c r="B179" s="44">
        <v>172</v>
      </c>
      <c r="C179" s="45" t="s">
        <v>49</v>
      </c>
      <c r="D179" s="46" t="s">
        <v>959</v>
      </c>
      <c r="E179" s="46" t="s">
        <v>1076</v>
      </c>
      <c r="F179" s="46"/>
      <c r="G179" s="46"/>
      <c r="H179" s="46"/>
      <c r="I179" s="12"/>
      <c r="J179" s="12"/>
      <c r="K179" s="122">
        <f t="shared" si="5"/>
        <v>0</v>
      </c>
      <c r="L179" s="123">
        <f t="shared" si="4"/>
        <v>0</v>
      </c>
    </row>
    <row r="180" spans="1:12" ht="12.75">
      <c r="A180" s="28"/>
      <c r="B180" s="44">
        <v>173</v>
      </c>
      <c r="C180" s="47" t="s">
        <v>50</v>
      </c>
      <c r="D180" s="49" t="s">
        <v>602</v>
      </c>
      <c r="E180" s="49" t="s">
        <v>51</v>
      </c>
      <c r="F180" s="52" t="s">
        <v>1030</v>
      </c>
      <c r="G180" s="50" t="s">
        <v>731</v>
      </c>
      <c r="H180" s="44">
        <v>28</v>
      </c>
      <c r="I180" s="11"/>
      <c r="J180" s="11"/>
      <c r="K180" s="121">
        <f t="shared" si="5"/>
        <v>0</v>
      </c>
      <c r="L180" s="121">
        <f t="shared" si="4"/>
        <v>0</v>
      </c>
    </row>
    <row r="181" spans="1:12" ht="12.75">
      <c r="A181" s="28"/>
      <c r="B181" s="44">
        <v>174</v>
      </c>
      <c r="C181" s="47" t="s">
        <v>52</v>
      </c>
      <c r="D181" s="49" t="s">
        <v>603</v>
      </c>
      <c r="E181" s="49" t="s">
        <v>53</v>
      </c>
      <c r="F181" s="52" t="s">
        <v>1031</v>
      </c>
      <c r="G181" s="50" t="s">
        <v>731</v>
      </c>
      <c r="H181" s="44">
        <v>220</v>
      </c>
      <c r="I181" s="11"/>
      <c r="J181" s="11"/>
      <c r="K181" s="121">
        <f t="shared" si="5"/>
        <v>0</v>
      </c>
      <c r="L181" s="121">
        <f t="shared" si="4"/>
        <v>0</v>
      </c>
    </row>
    <row r="182" spans="1:12" ht="12.75">
      <c r="A182" s="28"/>
      <c r="B182" s="44">
        <v>175</v>
      </c>
      <c r="C182" s="47" t="s">
        <v>54</v>
      </c>
      <c r="D182" s="49" t="s">
        <v>604</v>
      </c>
      <c r="E182" s="49" t="s">
        <v>55</v>
      </c>
      <c r="F182" s="52" t="s">
        <v>1030</v>
      </c>
      <c r="G182" s="50" t="s">
        <v>733</v>
      </c>
      <c r="H182" s="44">
        <v>10</v>
      </c>
      <c r="I182" s="11"/>
      <c r="J182" s="11"/>
      <c r="K182" s="121">
        <f t="shared" si="5"/>
        <v>0</v>
      </c>
      <c r="L182" s="121">
        <f t="shared" si="4"/>
        <v>0</v>
      </c>
    </row>
    <row r="183" spans="1:12" ht="12.75">
      <c r="A183" s="28"/>
      <c r="B183" s="44">
        <v>176</v>
      </c>
      <c r="C183" s="47" t="s">
        <v>56</v>
      </c>
      <c r="D183" s="49" t="s">
        <v>605</v>
      </c>
      <c r="E183" s="49" t="s">
        <v>57</v>
      </c>
      <c r="F183" s="52" t="s">
        <v>1030</v>
      </c>
      <c r="G183" s="50" t="s">
        <v>733</v>
      </c>
      <c r="H183" s="44">
        <v>10</v>
      </c>
      <c r="I183" s="11"/>
      <c r="J183" s="11"/>
      <c r="K183" s="121">
        <f t="shared" si="5"/>
        <v>0</v>
      </c>
      <c r="L183" s="121">
        <f t="shared" si="4"/>
        <v>0</v>
      </c>
    </row>
    <row r="184" spans="1:12" ht="12.75">
      <c r="A184" s="28"/>
      <c r="B184" s="44">
        <v>177</v>
      </c>
      <c r="C184" s="47" t="s">
        <v>58</v>
      </c>
      <c r="D184" s="49" t="s">
        <v>606</v>
      </c>
      <c r="E184" s="49" t="s">
        <v>59</v>
      </c>
      <c r="F184" s="52" t="s">
        <v>1031</v>
      </c>
      <c r="G184" s="78" t="s">
        <v>731</v>
      </c>
      <c r="H184" s="44">
        <v>100</v>
      </c>
      <c r="I184" s="11"/>
      <c r="J184" s="11"/>
      <c r="K184" s="121">
        <f t="shared" si="5"/>
        <v>0</v>
      </c>
      <c r="L184" s="121">
        <f t="shared" si="4"/>
        <v>0</v>
      </c>
    </row>
    <row r="185" spans="1:12" ht="12.75">
      <c r="A185" s="28"/>
      <c r="B185" s="44">
        <v>178</v>
      </c>
      <c r="C185" s="47" t="s">
        <v>60</v>
      </c>
      <c r="D185" s="49" t="s">
        <v>1131</v>
      </c>
      <c r="E185" s="49" t="s">
        <v>61</v>
      </c>
      <c r="F185" s="52" t="s">
        <v>1030</v>
      </c>
      <c r="G185" s="50" t="s">
        <v>733</v>
      </c>
      <c r="H185" s="44">
        <v>10</v>
      </c>
      <c r="I185" s="11"/>
      <c r="J185" s="11"/>
      <c r="K185" s="121">
        <f t="shared" si="5"/>
        <v>0</v>
      </c>
      <c r="L185" s="121">
        <f t="shared" si="4"/>
        <v>0</v>
      </c>
    </row>
    <row r="186" spans="1:12" ht="12.75">
      <c r="A186" s="28"/>
      <c r="B186" s="44">
        <v>179</v>
      </c>
      <c r="C186" s="47" t="s">
        <v>62</v>
      </c>
      <c r="D186" s="49" t="s">
        <v>1077</v>
      </c>
      <c r="E186" s="49" t="s">
        <v>63</v>
      </c>
      <c r="F186" s="52" t="s">
        <v>1030</v>
      </c>
      <c r="G186" s="50" t="s">
        <v>733</v>
      </c>
      <c r="H186" s="44">
        <v>5</v>
      </c>
      <c r="I186" s="11"/>
      <c r="J186" s="11"/>
      <c r="K186" s="121">
        <f t="shared" si="5"/>
        <v>0</v>
      </c>
      <c r="L186" s="121">
        <f t="shared" si="4"/>
        <v>0</v>
      </c>
    </row>
    <row r="187" spans="1:12" ht="12.75">
      <c r="A187" s="28"/>
      <c r="B187" s="44">
        <v>180</v>
      </c>
      <c r="C187" s="47" t="s">
        <v>64</v>
      </c>
      <c r="D187" s="79" t="s">
        <v>65</v>
      </c>
      <c r="E187" s="49" t="s">
        <v>66</v>
      </c>
      <c r="F187" s="52" t="s">
        <v>1030</v>
      </c>
      <c r="G187" s="50" t="s">
        <v>733</v>
      </c>
      <c r="H187" s="44">
        <v>5</v>
      </c>
      <c r="I187" s="11"/>
      <c r="J187" s="11"/>
      <c r="K187" s="121">
        <f t="shared" si="5"/>
        <v>0</v>
      </c>
      <c r="L187" s="121">
        <f t="shared" si="4"/>
        <v>0</v>
      </c>
    </row>
    <row r="188" spans="1:12" ht="12.75">
      <c r="A188" s="28"/>
      <c r="B188" s="44">
        <v>181</v>
      </c>
      <c r="C188" s="47" t="s">
        <v>67</v>
      </c>
      <c r="D188" s="49" t="s">
        <v>1132</v>
      </c>
      <c r="E188" s="49" t="s">
        <v>251</v>
      </c>
      <c r="F188" s="52" t="s">
        <v>1032</v>
      </c>
      <c r="G188" s="50" t="s">
        <v>747</v>
      </c>
      <c r="H188" s="44">
        <v>100</v>
      </c>
      <c r="I188" s="11"/>
      <c r="J188" s="11"/>
      <c r="K188" s="121">
        <f t="shared" si="5"/>
        <v>0</v>
      </c>
      <c r="L188" s="121">
        <f t="shared" si="4"/>
        <v>0</v>
      </c>
    </row>
    <row r="189" spans="1:12" ht="12.75">
      <c r="A189" s="28"/>
      <c r="B189" s="44">
        <v>182</v>
      </c>
      <c r="C189" s="62" t="s">
        <v>1069</v>
      </c>
      <c r="D189" s="48" t="s">
        <v>1181</v>
      </c>
      <c r="E189" s="49" t="s">
        <v>1179</v>
      </c>
      <c r="F189" s="52" t="s">
        <v>1030</v>
      </c>
      <c r="G189" s="50" t="s">
        <v>733</v>
      </c>
      <c r="H189" s="44">
        <v>6</v>
      </c>
      <c r="I189" s="11"/>
      <c r="J189" s="11"/>
      <c r="K189" s="131">
        <f t="shared" si="5"/>
        <v>0</v>
      </c>
      <c r="L189" s="121">
        <f t="shared" si="4"/>
        <v>0</v>
      </c>
    </row>
    <row r="190" spans="1:12" ht="25.5">
      <c r="A190" s="28"/>
      <c r="B190" s="44">
        <v>183</v>
      </c>
      <c r="C190" s="62" t="s">
        <v>1070</v>
      </c>
      <c r="D190" s="48" t="s">
        <v>1182</v>
      </c>
      <c r="E190" s="49" t="s">
        <v>1180</v>
      </c>
      <c r="F190" s="52" t="s">
        <v>1030</v>
      </c>
      <c r="G190" s="50" t="s">
        <v>733</v>
      </c>
      <c r="H190" s="44">
        <v>28</v>
      </c>
      <c r="I190" s="11"/>
      <c r="J190" s="11"/>
      <c r="K190" s="131">
        <f t="shared" si="5"/>
        <v>0</v>
      </c>
      <c r="L190" s="121">
        <f t="shared" si="4"/>
        <v>0</v>
      </c>
    </row>
    <row r="191" spans="1:12" ht="12.75">
      <c r="A191" s="28"/>
      <c r="B191" s="44">
        <v>184</v>
      </c>
      <c r="C191" s="62" t="s">
        <v>1071</v>
      </c>
      <c r="D191" s="48" t="s">
        <v>1186</v>
      </c>
      <c r="E191" s="49" t="s">
        <v>1183</v>
      </c>
      <c r="F191" s="52" t="s">
        <v>1030</v>
      </c>
      <c r="G191" s="50" t="s">
        <v>733</v>
      </c>
      <c r="H191" s="44">
        <v>40</v>
      </c>
      <c r="I191" s="11"/>
      <c r="J191" s="11"/>
      <c r="K191" s="131">
        <f t="shared" si="5"/>
        <v>0</v>
      </c>
      <c r="L191" s="121">
        <f t="shared" si="4"/>
        <v>0</v>
      </c>
    </row>
    <row r="192" spans="1:12" ht="25.5">
      <c r="A192" s="28"/>
      <c r="B192" s="44">
        <v>185</v>
      </c>
      <c r="C192" s="62" t="s">
        <v>1072</v>
      </c>
      <c r="D192" s="48" t="s">
        <v>1074</v>
      </c>
      <c r="E192" s="49" t="s">
        <v>1184</v>
      </c>
      <c r="F192" s="52" t="s">
        <v>1030</v>
      </c>
      <c r="G192" s="50" t="s">
        <v>733</v>
      </c>
      <c r="H192" s="44">
        <v>1</v>
      </c>
      <c r="I192" s="11"/>
      <c r="J192" s="11"/>
      <c r="K192" s="131">
        <f t="shared" si="5"/>
        <v>0</v>
      </c>
      <c r="L192" s="121">
        <f t="shared" si="4"/>
        <v>0</v>
      </c>
    </row>
    <row r="193" spans="1:12" ht="12.75">
      <c r="A193" s="28"/>
      <c r="B193" s="44">
        <v>186</v>
      </c>
      <c r="C193" s="62" t="s">
        <v>1073</v>
      </c>
      <c r="D193" s="48" t="s">
        <v>1075</v>
      </c>
      <c r="E193" s="49" t="s">
        <v>1185</v>
      </c>
      <c r="F193" s="52" t="s">
        <v>1030</v>
      </c>
      <c r="G193" s="50" t="s">
        <v>733</v>
      </c>
      <c r="H193" s="44">
        <v>1</v>
      </c>
      <c r="I193" s="11"/>
      <c r="J193" s="11"/>
      <c r="K193" s="131">
        <f t="shared" si="5"/>
        <v>0</v>
      </c>
      <c r="L193" s="121">
        <f t="shared" si="4"/>
        <v>0</v>
      </c>
    </row>
    <row r="194" spans="1:12" ht="12.75">
      <c r="A194" s="28"/>
      <c r="B194" s="44">
        <v>187</v>
      </c>
      <c r="C194" s="62" t="s">
        <v>1360</v>
      </c>
      <c r="D194" s="48" t="s">
        <v>1358</v>
      </c>
      <c r="E194" s="49" t="s">
        <v>1359</v>
      </c>
      <c r="F194" s="52" t="s">
        <v>1030</v>
      </c>
      <c r="G194" s="50" t="s">
        <v>733</v>
      </c>
      <c r="H194" s="44">
        <v>6</v>
      </c>
      <c r="I194" s="11"/>
      <c r="J194" s="11"/>
      <c r="K194" s="131">
        <f t="shared" si="5"/>
        <v>0</v>
      </c>
      <c r="L194" s="121">
        <f t="shared" si="4"/>
        <v>0</v>
      </c>
    </row>
    <row r="195" spans="1:12" ht="12.75">
      <c r="A195" s="28"/>
      <c r="B195" s="44">
        <v>188</v>
      </c>
      <c r="C195" s="41" t="s">
        <v>68</v>
      </c>
      <c r="D195" s="42" t="s">
        <v>69</v>
      </c>
      <c r="E195" s="42" t="s">
        <v>70</v>
      </c>
      <c r="F195" s="42"/>
      <c r="G195" s="42" t="s">
        <v>718</v>
      </c>
      <c r="H195" s="42"/>
      <c r="I195" s="15"/>
      <c r="J195" s="15"/>
      <c r="K195" s="126">
        <f t="shared" si="5"/>
        <v>0</v>
      </c>
      <c r="L195" s="127">
        <f t="shared" si="4"/>
        <v>0</v>
      </c>
    </row>
    <row r="196" spans="1:12" ht="12.75">
      <c r="A196" s="28"/>
      <c r="B196" s="44">
        <v>189</v>
      </c>
      <c r="C196" s="45" t="s">
        <v>71</v>
      </c>
      <c r="D196" s="46" t="s">
        <v>72</v>
      </c>
      <c r="E196" s="46" t="s">
        <v>73</v>
      </c>
      <c r="F196" s="46"/>
      <c r="G196" s="46" t="s">
        <v>718</v>
      </c>
      <c r="H196" s="46"/>
      <c r="I196" s="12"/>
      <c r="J196" s="12"/>
      <c r="K196" s="122">
        <f t="shared" si="5"/>
        <v>0</v>
      </c>
      <c r="L196" s="123">
        <f t="shared" si="4"/>
        <v>0</v>
      </c>
    </row>
    <row r="197" spans="1:12" ht="12.75">
      <c r="A197" s="28"/>
      <c r="B197" s="44">
        <v>190</v>
      </c>
      <c r="C197" s="47" t="s">
        <v>74</v>
      </c>
      <c r="D197" s="49" t="s">
        <v>1088</v>
      </c>
      <c r="E197" s="49" t="s">
        <v>1089</v>
      </c>
      <c r="F197" s="52" t="s">
        <v>1032</v>
      </c>
      <c r="G197" s="50" t="s">
        <v>747</v>
      </c>
      <c r="H197" s="44">
        <v>260</v>
      </c>
      <c r="I197" s="11"/>
      <c r="J197" s="11"/>
      <c r="K197" s="121">
        <f t="shared" si="5"/>
        <v>0</v>
      </c>
      <c r="L197" s="121">
        <f t="shared" si="4"/>
        <v>0</v>
      </c>
    </row>
    <row r="198" spans="1:12" ht="12.75">
      <c r="A198" s="28"/>
      <c r="B198" s="44">
        <v>191</v>
      </c>
      <c r="C198" s="69" t="s">
        <v>422</v>
      </c>
      <c r="D198" s="70" t="s">
        <v>1050</v>
      </c>
      <c r="E198" s="70" t="s">
        <v>252</v>
      </c>
      <c r="F198" s="52" t="s">
        <v>1032</v>
      </c>
      <c r="G198" s="72" t="s">
        <v>747</v>
      </c>
      <c r="H198" s="44">
        <v>2100</v>
      </c>
      <c r="I198" s="11"/>
      <c r="J198" s="11"/>
      <c r="K198" s="121">
        <f t="shared" si="5"/>
        <v>0</v>
      </c>
      <c r="L198" s="121">
        <f t="shared" si="4"/>
        <v>0</v>
      </c>
    </row>
    <row r="199" spans="1:12" ht="12.75">
      <c r="A199" s="28"/>
      <c r="B199" s="44">
        <v>192</v>
      </c>
      <c r="C199" s="80" t="s">
        <v>1143</v>
      </c>
      <c r="D199" s="73" t="s">
        <v>1144</v>
      </c>
      <c r="E199" s="74" t="s">
        <v>1187</v>
      </c>
      <c r="F199" s="52" t="s">
        <v>1031</v>
      </c>
      <c r="G199" s="72" t="s">
        <v>1031</v>
      </c>
      <c r="H199" s="44">
        <v>290</v>
      </c>
      <c r="I199" s="11"/>
      <c r="J199" s="11"/>
      <c r="K199" s="121">
        <f t="shared" si="5"/>
        <v>0</v>
      </c>
      <c r="L199" s="121">
        <f t="shared" si="4"/>
        <v>0</v>
      </c>
    </row>
    <row r="200" spans="1:12" ht="12.75">
      <c r="A200" s="28"/>
      <c r="B200" s="44">
        <v>193</v>
      </c>
      <c r="C200" s="41" t="s">
        <v>75</v>
      </c>
      <c r="D200" s="42" t="s">
        <v>76</v>
      </c>
      <c r="E200" s="42" t="s">
        <v>77</v>
      </c>
      <c r="F200" s="42"/>
      <c r="G200" s="42" t="s">
        <v>718</v>
      </c>
      <c r="H200" s="42"/>
      <c r="I200" s="15"/>
      <c r="J200" s="15"/>
      <c r="K200" s="126">
        <f t="shared" si="5"/>
        <v>0</v>
      </c>
      <c r="L200" s="127">
        <f t="shared" si="4"/>
        <v>0</v>
      </c>
    </row>
    <row r="201" spans="1:12" ht="12.75">
      <c r="A201" s="28"/>
      <c r="B201" s="44">
        <v>194</v>
      </c>
      <c r="C201" s="45" t="s">
        <v>78</v>
      </c>
      <c r="D201" s="46" t="s">
        <v>79</v>
      </c>
      <c r="E201" s="46" t="s">
        <v>80</v>
      </c>
      <c r="F201" s="46"/>
      <c r="G201" s="46" t="s">
        <v>718</v>
      </c>
      <c r="H201" s="46"/>
      <c r="I201" s="12"/>
      <c r="J201" s="12"/>
      <c r="K201" s="122">
        <f t="shared" si="5"/>
        <v>0</v>
      </c>
      <c r="L201" s="123">
        <f t="shared" si="4"/>
        <v>0</v>
      </c>
    </row>
    <row r="202" spans="1:12" ht="25.5">
      <c r="A202" s="28"/>
      <c r="B202" s="44">
        <v>195</v>
      </c>
      <c r="C202" s="47" t="s">
        <v>81</v>
      </c>
      <c r="D202" s="48" t="s">
        <v>1408</v>
      </c>
      <c r="E202" s="67" t="s">
        <v>1410</v>
      </c>
      <c r="F202" s="52" t="s">
        <v>1032</v>
      </c>
      <c r="G202" s="50" t="s">
        <v>747</v>
      </c>
      <c r="H202" s="44">
        <v>410</v>
      </c>
      <c r="I202" s="11"/>
      <c r="J202" s="11"/>
      <c r="K202" s="121">
        <f t="shared" si="5"/>
        <v>0</v>
      </c>
      <c r="L202" s="121">
        <f aca="true" t="shared" si="6" ref="L202:L265">H202*K202</f>
        <v>0</v>
      </c>
    </row>
    <row r="203" spans="1:12" ht="12.75">
      <c r="A203" s="28"/>
      <c r="B203" s="44">
        <v>196</v>
      </c>
      <c r="C203" s="45" t="s">
        <v>82</v>
      </c>
      <c r="D203" s="46" t="s">
        <v>83</v>
      </c>
      <c r="E203" s="46" t="s">
        <v>84</v>
      </c>
      <c r="F203" s="46"/>
      <c r="G203" s="46" t="s">
        <v>718</v>
      </c>
      <c r="H203" s="46"/>
      <c r="I203" s="12"/>
      <c r="J203" s="12"/>
      <c r="K203" s="122">
        <f t="shared" si="5"/>
        <v>0</v>
      </c>
      <c r="L203" s="123">
        <f t="shared" si="6"/>
        <v>0</v>
      </c>
    </row>
    <row r="204" spans="1:12" ht="12.75">
      <c r="A204" s="28"/>
      <c r="B204" s="44">
        <v>197</v>
      </c>
      <c r="C204" s="47" t="s">
        <v>85</v>
      </c>
      <c r="D204" s="49" t="s">
        <v>86</v>
      </c>
      <c r="E204" s="49" t="s">
        <v>87</v>
      </c>
      <c r="F204" s="52" t="s">
        <v>1032</v>
      </c>
      <c r="G204" s="50" t="s">
        <v>747</v>
      </c>
      <c r="H204" s="44">
        <v>60</v>
      </c>
      <c r="I204" s="11"/>
      <c r="J204" s="11"/>
      <c r="K204" s="121">
        <f t="shared" si="5"/>
        <v>0</v>
      </c>
      <c r="L204" s="121">
        <f t="shared" si="6"/>
        <v>0</v>
      </c>
    </row>
    <row r="205" spans="1:12" ht="12.75">
      <c r="A205" s="28"/>
      <c r="B205" s="44">
        <v>198</v>
      </c>
      <c r="C205" s="47" t="s">
        <v>88</v>
      </c>
      <c r="D205" s="49" t="s">
        <v>89</v>
      </c>
      <c r="E205" s="49" t="s">
        <v>90</v>
      </c>
      <c r="F205" s="52" t="s">
        <v>1038</v>
      </c>
      <c r="G205" s="50" t="s">
        <v>731</v>
      </c>
      <c r="H205" s="44">
        <v>20</v>
      </c>
      <c r="I205" s="11"/>
      <c r="J205" s="11"/>
      <c r="K205" s="121">
        <f t="shared" si="5"/>
        <v>0</v>
      </c>
      <c r="L205" s="121">
        <f t="shared" si="6"/>
        <v>0</v>
      </c>
    </row>
    <row r="206" spans="1:12" ht="12.75">
      <c r="A206" s="28"/>
      <c r="B206" s="44">
        <v>199</v>
      </c>
      <c r="C206" s="41" t="s">
        <v>91</v>
      </c>
      <c r="D206" s="81" t="s">
        <v>997</v>
      </c>
      <c r="E206" s="42" t="s">
        <v>253</v>
      </c>
      <c r="F206" s="42"/>
      <c r="G206" s="42" t="s">
        <v>783</v>
      </c>
      <c r="H206" s="42"/>
      <c r="I206" s="15"/>
      <c r="J206" s="15"/>
      <c r="K206" s="126">
        <f aca="true" t="shared" si="7" ref="K206:K269">I206+J206</f>
        <v>0</v>
      </c>
      <c r="L206" s="127">
        <f t="shared" si="6"/>
        <v>0</v>
      </c>
    </row>
    <row r="207" spans="1:12" ht="12.75">
      <c r="A207" s="28"/>
      <c r="B207" s="44">
        <v>200</v>
      </c>
      <c r="C207" s="45" t="s">
        <v>92</v>
      </c>
      <c r="D207" s="46" t="s">
        <v>93</v>
      </c>
      <c r="E207" s="46" t="s">
        <v>94</v>
      </c>
      <c r="F207" s="46"/>
      <c r="G207" s="46" t="s">
        <v>783</v>
      </c>
      <c r="H207" s="46"/>
      <c r="I207" s="12"/>
      <c r="J207" s="12"/>
      <c r="K207" s="122">
        <f t="shared" si="7"/>
        <v>0</v>
      </c>
      <c r="L207" s="123">
        <f t="shared" si="6"/>
        <v>0</v>
      </c>
    </row>
    <row r="208" spans="1:12" ht="12.75">
      <c r="A208" s="28"/>
      <c r="B208" s="44">
        <v>201</v>
      </c>
      <c r="C208" s="47" t="s">
        <v>95</v>
      </c>
      <c r="D208" s="49" t="s">
        <v>96</v>
      </c>
      <c r="E208" s="49" t="s">
        <v>97</v>
      </c>
      <c r="F208" s="52" t="s">
        <v>1032</v>
      </c>
      <c r="G208" s="50" t="s">
        <v>747</v>
      </c>
      <c r="H208" s="44">
        <v>660</v>
      </c>
      <c r="I208" s="11"/>
      <c r="J208" s="11"/>
      <c r="K208" s="121">
        <f t="shared" si="7"/>
        <v>0</v>
      </c>
      <c r="L208" s="121">
        <f t="shared" si="6"/>
        <v>0</v>
      </c>
    </row>
    <row r="209" spans="1:12" ht="12.75">
      <c r="A209" s="28"/>
      <c r="B209" s="44">
        <v>202</v>
      </c>
      <c r="C209" s="47" t="s">
        <v>98</v>
      </c>
      <c r="D209" s="48" t="s">
        <v>1189</v>
      </c>
      <c r="E209" s="49" t="s">
        <v>1188</v>
      </c>
      <c r="F209" s="52" t="s">
        <v>1032</v>
      </c>
      <c r="G209" s="50" t="s">
        <v>747</v>
      </c>
      <c r="H209" s="44">
        <v>660</v>
      </c>
      <c r="I209" s="11"/>
      <c r="J209" s="11"/>
      <c r="K209" s="121">
        <f t="shared" si="7"/>
        <v>0</v>
      </c>
      <c r="L209" s="121">
        <f t="shared" si="6"/>
        <v>0</v>
      </c>
    </row>
    <row r="210" spans="1:12" ht="12.75">
      <c r="A210" s="28"/>
      <c r="B210" s="44">
        <v>203</v>
      </c>
      <c r="C210" s="45" t="s">
        <v>99</v>
      </c>
      <c r="D210" s="46" t="s">
        <v>100</v>
      </c>
      <c r="E210" s="46" t="s">
        <v>101</v>
      </c>
      <c r="F210" s="46"/>
      <c r="G210" s="46" t="s">
        <v>783</v>
      </c>
      <c r="H210" s="46"/>
      <c r="I210" s="12"/>
      <c r="J210" s="12"/>
      <c r="K210" s="122">
        <f t="shared" si="7"/>
        <v>0</v>
      </c>
      <c r="L210" s="123">
        <f t="shared" si="6"/>
        <v>0</v>
      </c>
    </row>
    <row r="211" spans="1:12" ht="12.75">
      <c r="A211" s="28"/>
      <c r="B211" s="44">
        <v>204</v>
      </c>
      <c r="C211" s="47" t="s">
        <v>102</v>
      </c>
      <c r="D211" s="49" t="s">
        <v>103</v>
      </c>
      <c r="E211" s="49" t="s">
        <v>104</v>
      </c>
      <c r="F211" s="52" t="s">
        <v>1032</v>
      </c>
      <c r="G211" s="50" t="s">
        <v>747</v>
      </c>
      <c r="H211" s="44">
        <v>385</v>
      </c>
      <c r="I211" s="11"/>
      <c r="J211" s="11"/>
      <c r="K211" s="121">
        <f t="shared" si="7"/>
        <v>0</v>
      </c>
      <c r="L211" s="121">
        <f t="shared" si="6"/>
        <v>0</v>
      </c>
    </row>
    <row r="212" spans="1:12" ht="12.75">
      <c r="A212" s="28"/>
      <c r="B212" s="44">
        <v>205</v>
      </c>
      <c r="C212" s="47" t="s">
        <v>105</v>
      </c>
      <c r="D212" s="49" t="s">
        <v>1053</v>
      </c>
      <c r="E212" s="49" t="s">
        <v>106</v>
      </c>
      <c r="F212" s="52" t="s">
        <v>1032</v>
      </c>
      <c r="G212" s="50" t="s">
        <v>747</v>
      </c>
      <c r="H212" s="44">
        <v>385</v>
      </c>
      <c r="I212" s="11"/>
      <c r="J212" s="11"/>
      <c r="K212" s="121">
        <f t="shared" si="7"/>
        <v>0</v>
      </c>
      <c r="L212" s="121">
        <f t="shared" si="6"/>
        <v>0</v>
      </c>
    </row>
    <row r="213" spans="1:12" ht="12.75">
      <c r="A213" s="28"/>
      <c r="B213" s="44">
        <v>206</v>
      </c>
      <c r="C213" s="45" t="s">
        <v>107</v>
      </c>
      <c r="D213" s="46" t="s">
        <v>83</v>
      </c>
      <c r="E213" s="46" t="s">
        <v>84</v>
      </c>
      <c r="F213" s="46"/>
      <c r="G213" s="46" t="s">
        <v>783</v>
      </c>
      <c r="H213" s="46"/>
      <c r="I213" s="12"/>
      <c r="J213" s="12"/>
      <c r="K213" s="122">
        <f t="shared" si="7"/>
        <v>0</v>
      </c>
      <c r="L213" s="123">
        <f t="shared" si="6"/>
        <v>0</v>
      </c>
    </row>
    <row r="214" spans="1:12" ht="12.75">
      <c r="A214" s="28"/>
      <c r="B214" s="44">
        <v>207</v>
      </c>
      <c r="C214" s="47" t="s">
        <v>108</v>
      </c>
      <c r="D214" s="49" t="s">
        <v>109</v>
      </c>
      <c r="E214" s="49" t="s">
        <v>110</v>
      </c>
      <c r="F214" s="52" t="s">
        <v>1030</v>
      </c>
      <c r="G214" s="50" t="s">
        <v>733</v>
      </c>
      <c r="H214" s="44">
        <v>20</v>
      </c>
      <c r="I214" s="11"/>
      <c r="J214" s="11"/>
      <c r="K214" s="121">
        <f t="shared" si="7"/>
        <v>0</v>
      </c>
      <c r="L214" s="121">
        <f t="shared" si="6"/>
        <v>0</v>
      </c>
    </row>
    <row r="215" spans="1:12" ht="12.75">
      <c r="A215" s="28"/>
      <c r="B215" s="44">
        <v>208</v>
      </c>
      <c r="C215" s="45" t="s">
        <v>111</v>
      </c>
      <c r="D215" s="46" t="s">
        <v>112</v>
      </c>
      <c r="E215" s="46" t="s">
        <v>113</v>
      </c>
      <c r="F215" s="46"/>
      <c r="G215" s="46" t="s">
        <v>783</v>
      </c>
      <c r="H215" s="46"/>
      <c r="I215" s="12"/>
      <c r="J215" s="12"/>
      <c r="K215" s="122">
        <f t="shared" si="7"/>
        <v>0</v>
      </c>
      <c r="L215" s="123">
        <f t="shared" si="6"/>
        <v>0</v>
      </c>
    </row>
    <row r="216" spans="1:12" ht="12.75">
      <c r="A216" s="28"/>
      <c r="B216" s="44">
        <v>209</v>
      </c>
      <c r="C216" s="47" t="s">
        <v>114</v>
      </c>
      <c r="D216" s="49" t="s">
        <v>115</v>
      </c>
      <c r="E216" s="49" t="s">
        <v>116</v>
      </c>
      <c r="F216" s="52" t="s">
        <v>1032</v>
      </c>
      <c r="G216" s="50" t="s">
        <v>747</v>
      </c>
      <c r="H216" s="44">
        <v>385</v>
      </c>
      <c r="I216" s="11"/>
      <c r="J216" s="11"/>
      <c r="K216" s="121">
        <f t="shared" si="7"/>
        <v>0</v>
      </c>
      <c r="L216" s="121">
        <f t="shared" si="6"/>
        <v>0</v>
      </c>
    </row>
    <row r="217" spans="1:12" ht="12.75">
      <c r="A217" s="28"/>
      <c r="B217" s="44">
        <v>210</v>
      </c>
      <c r="C217" s="41" t="s">
        <v>117</v>
      </c>
      <c r="D217" s="42" t="s">
        <v>118</v>
      </c>
      <c r="E217" s="42" t="s">
        <v>254</v>
      </c>
      <c r="F217" s="42"/>
      <c r="G217" s="42" t="s">
        <v>718</v>
      </c>
      <c r="H217" s="42"/>
      <c r="I217" s="15"/>
      <c r="J217" s="15"/>
      <c r="K217" s="126">
        <f t="shared" si="7"/>
        <v>0</v>
      </c>
      <c r="L217" s="127">
        <f t="shared" si="6"/>
        <v>0</v>
      </c>
    </row>
    <row r="218" spans="1:12" ht="12.75">
      <c r="A218" s="28"/>
      <c r="B218" s="44">
        <v>211</v>
      </c>
      <c r="C218" s="45" t="s">
        <v>119</v>
      </c>
      <c r="D218" s="46" t="s">
        <v>120</v>
      </c>
      <c r="E218" s="46" t="s">
        <v>121</v>
      </c>
      <c r="F218" s="46"/>
      <c r="G218" s="46" t="s">
        <v>718</v>
      </c>
      <c r="H218" s="46"/>
      <c r="I218" s="12"/>
      <c r="J218" s="12"/>
      <c r="K218" s="122">
        <f t="shared" si="7"/>
        <v>0</v>
      </c>
      <c r="L218" s="123">
        <f t="shared" si="6"/>
        <v>0</v>
      </c>
    </row>
    <row r="219" spans="1:12" ht="12.75">
      <c r="A219" s="28"/>
      <c r="B219" s="44">
        <v>212</v>
      </c>
      <c r="C219" s="47" t="s">
        <v>122</v>
      </c>
      <c r="D219" s="49" t="s">
        <v>123</v>
      </c>
      <c r="E219" s="49" t="s">
        <v>255</v>
      </c>
      <c r="F219" s="52" t="s">
        <v>1032</v>
      </c>
      <c r="G219" s="50" t="s">
        <v>747</v>
      </c>
      <c r="H219" s="44">
        <v>135</v>
      </c>
      <c r="I219" s="11"/>
      <c r="J219" s="11"/>
      <c r="K219" s="121">
        <f t="shared" si="7"/>
        <v>0</v>
      </c>
      <c r="L219" s="121">
        <f t="shared" si="6"/>
        <v>0</v>
      </c>
    </row>
    <row r="220" spans="1:12" ht="12.75">
      <c r="A220" s="28"/>
      <c r="B220" s="44">
        <v>213</v>
      </c>
      <c r="C220" s="47" t="s">
        <v>124</v>
      </c>
      <c r="D220" s="49" t="s">
        <v>125</v>
      </c>
      <c r="E220" s="49" t="s">
        <v>126</v>
      </c>
      <c r="F220" s="52" t="s">
        <v>1032</v>
      </c>
      <c r="G220" s="50" t="s">
        <v>747</v>
      </c>
      <c r="H220" s="44">
        <v>135</v>
      </c>
      <c r="I220" s="11"/>
      <c r="J220" s="11"/>
      <c r="K220" s="121">
        <f t="shared" si="7"/>
        <v>0</v>
      </c>
      <c r="L220" s="121">
        <f t="shared" si="6"/>
        <v>0</v>
      </c>
    </row>
    <row r="221" spans="1:12" ht="12.75">
      <c r="A221" s="28"/>
      <c r="B221" s="44">
        <v>214</v>
      </c>
      <c r="C221" s="47" t="s">
        <v>127</v>
      </c>
      <c r="D221" s="49" t="s">
        <v>128</v>
      </c>
      <c r="E221" s="49" t="s">
        <v>129</v>
      </c>
      <c r="F221" s="52" t="s">
        <v>1032</v>
      </c>
      <c r="G221" s="50" t="s">
        <v>747</v>
      </c>
      <c r="H221" s="44">
        <v>135</v>
      </c>
      <c r="I221" s="11"/>
      <c r="J221" s="11"/>
      <c r="K221" s="121">
        <f t="shared" si="7"/>
        <v>0</v>
      </c>
      <c r="L221" s="121">
        <f t="shared" si="6"/>
        <v>0</v>
      </c>
    </row>
    <row r="222" spans="1:12" ht="12.75">
      <c r="A222" s="28"/>
      <c r="B222" s="44">
        <v>215</v>
      </c>
      <c r="C222" s="47" t="s">
        <v>130</v>
      </c>
      <c r="D222" s="49" t="s">
        <v>1133</v>
      </c>
      <c r="E222" s="49" t="s">
        <v>256</v>
      </c>
      <c r="F222" s="52" t="s">
        <v>1030</v>
      </c>
      <c r="G222" s="50" t="s">
        <v>733</v>
      </c>
      <c r="H222" s="44">
        <v>1</v>
      </c>
      <c r="I222" s="11"/>
      <c r="J222" s="11"/>
      <c r="K222" s="121">
        <f t="shared" si="7"/>
        <v>0</v>
      </c>
      <c r="L222" s="121">
        <f t="shared" si="6"/>
        <v>0</v>
      </c>
    </row>
    <row r="223" spans="1:12" ht="12.75">
      <c r="A223" s="28"/>
      <c r="B223" s="44">
        <v>216</v>
      </c>
      <c r="C223" s="45" t="s">
        <v>131</v>
      </c>
      <c r="D223" s="46" t="s">
        <v>1134</v>
      </c>
      <c r="E223" s="46" t="s">
        <v>132</v>
      </c>
      <c r="F223" s="46"/>
      <c r="G223" s="46" t="s">
        <v>783</v>
      </c>
      <c r="H223" s="46"/>
      <c r="I223" s="12"/>
      <c r="J223" s="12"/>
      <c r="K223" s="122">
        <f t="shared" si="7"/>
        <v>0</v>
      </c>
      <c r="L223" s="123">
        <f t="shared" si="6"/>
        <v>0</v>
      </c>
    </row>
    <row r="224" spans="1:12" ht="12.75">
      <c r="A224" s="28"/>
      <c r="B224" s="44">
        <v>217</v>
      </c>
      <c r="C224" s="47" t="s">
        <v>133</v>
      </c>
      <c r="D224" s="49" t="s">
        <v>1219</v>
      </c>
      <c r="E224" s="49" t="s">
        <v>134</v>
      </c>
      <c r="F224" s="52" t="s">
        <v>1033</v>
      </c>
      <c r="G224" s="50" t="s">
        <v>779</v>
      </c>
      <c r="H224" s="44">
        <v>15</v>
      </c>
      <c r="I224" s="11"/>
      <c r="J224" s="11"/>
      <c r="K224" s="121">
        <f t="shared" si="7"/>
        <v>0</v>
      </c>
      <c r="L224" s="121">
        <f t="shared" si="6"/>
        <v>0</v>
      </c>
    </row>
    <row r="225" spans="1:12" ht="12.75">
      <c r="A225" s="28"/>
      <c r="B225" s="44">
        <v>218</v>
      </c>
      <c r="C225" s="47" t="s">
        <v>135</v>
      </c>
      <c r="D225" s="49" t="s">
        <v>1220</v>
      </c>
      <c r="E225" s="49" t="s">
        <v>136</v>
      </c>
      <c r="F225" s="52" t="s">
        <v>1032</v>
      </c>
      <c r="G225" s="50" t="s">
        <v>747</v>
      </c>
      <c r="H225" s="44">
        <v>150</v>
      </c>
      <c r="I225" s="11"/>
      <c r="J225" s="11"/>
      <c r="K225" s="121">
        <f t="shared" si="7"/>
        <v>0</v>
      </c>
      <c r="L225" s="121">
        <f t="shared" si="6"/>
        <v>0</v>
      </c>
    </row>
    <row r="226" spans="1:12" ht="12.75">
      <c r="A226" s="28"/>
      <c r="B226" s="44">
        <v>219</v>
      </c>
      <c r="C226" s="47" t="s">
        <v>137</v>
      </c>
      <c r="D226" s="49" t="s">
        <v>1221</v>
      </c>
      <c r="E226" s="49" t="s">
        <v>138</v>
      </c>
      <c r="F226" s="52" t="s">
        <v>1033</v>
      </c>
      <c r="G226" s="50" t="s">
        <v>779</v>
      </c>
      <c r="H226" s="44">
        <v>10</v>
      </c>
      <c r="I226" s="11"/>
      <c r="J226" s="11"/>
      <c r="K226" s="121">
        <f t="shared" si="7"/>
        <v>0</v>
      </c>
      <c r="L226" s="121">
        <f t="shared" si="6"/>
        <v>0</v>
      </c>
    </row>
    <row r="227" spans="1:12" ht="41.25" customHeight="1">
      <c r="A227" s="28"/>
      <c r="B227" s="44">
        <v>220</v>
      </c>
      <c r="C227" s="47" t="s">
        <v>139</v>
      </c>
      <c r="D227" s="73" t="s">
        <v>1412</v>
      </c>
      <c r="E227" s="49" t="s">
        <v>1411</v>
      </c>
      <c r="F227" s="52" t="s">
        <v>1031</v>
      </c>
      <c r="G227" s="50" t="s">
        <v>731</v>
      </c>
      <c r="H227" s="44">
        <v>130</v>
      </c>
      <c r="I227" s="11"/>
      <c r="J227" s="11"/>
      <c r="K227" s="121">
        <f t="shared" si="7"/>
        <v>0</v>
      </c>
      <c r="L227" s="121">
        <f t="shared" si="6"/>
        <v>0</v>
      </c>
    </row>
    <row r="228" spans="1:12" ht="12.75">
      <c r="A228" s="28"/>
      <c r="B228" s="44">
        <v>221</v>
      </c>
      <c r="C228" s="47" t="s">
        <v>140</v>
      </c>
      <c r="D228" s="49" t="s">
        <v>141</v>
      </c>
      <c r="E228" s="49" t="s">
        <v>142</v>
      </c>
      <c r="F228" s="52" t="s">
        <v>1031</v>
      </c>
      <c r="G228" s="50" t="s">
        <v>731</v>
      </c>
      <c r="H228" s="44">
        <v>10</v>
      </c>
      <c r="I228" s="11"/>
      <c r="J228" s="11"/>
      <c r="K228" s="121">
        <f t="shared" si="7"/>
        <v>0</v>
      </c>
      <c r="L228" s="121">
        <f t="shared" si="6"/>
        <v>0</v>
      </c>
    </row>
    <row r="229" spans="1:12" ht="12.75">
      <c r="A229" s="28"/>
      <c r="B229" s="44">
        <v>222</v>
      </c>
      <c r="C229" s="45" t="s">
        <v>143</v>
      </c>
      <c r="D229" s="46" t="s">
        <v>144</v>
      </c>
      <c r="E229" s="46" t="s">
        <v>145</v>
      </c>
      <c r="F229" s="46"/>
      <c r="G229" s="46" t="s">
        <v>783</v>
      </c>
      <c r="H229" s="46"/>
      <c r="I229" s="12"/>
      <c r="J229" s="12"/>
      <c r="K229" s="122">
        <f t="shared" si="7"/>
        <v>0</v>
      </c>
      <c r="L229" s="123">
        <f t="shared" si="6"/>
        <v>0</v>
      </c>
    </row>
    <row r="230" spans="1:12" ht="12.75">
      <c r="A230" s="28"/>
      <c r="B230" s="44">
        <v>223</v>
      </c>
      <c r="C230" s="47" t="s">
        <v>146</v>
      </c>
      <c r="D230" s="49" t="s">
        <v>1135</v>
      </c>
      <c r="E230" s="49" t="s">
        <v>147</v>
      </c>
      <c r="F230" s="52" t="s">
        <v>1032</v>
      </c>
      <c r="G230" s="50" t="s">
        <v>747</v>
      </c>
      <c r="H230" s="44">
        <v>90</v>
      </c>
      <c r="I230" s="11"/>
      <c r="J230" s="11"/>
      <c r="K230" s="121">
        <f t="shared" si="7"/>
        <v>0</v>
      </c>
      <c r="L230" s="121">
        <f t="shared" si="6"/>
        <v>0</v>
      </c>
    </row>
    <row r="231" spans="1:12" ht="29.25" customHeight="1">
      <c r="A231" s="28"/>
      <c r="B231" s="44">
        <v>224</v>
      </c>
      <c r="C231" s="47" t="s">
        <v>148</v>
      </c>
      <c r="D231" s="48" t="s">
        <v>1301</v>
      </c>
      <c r="E231" s="48" t="s">
        <v>1413</v>
      </c>
      <c r="F231" s="52" t="s">
        <v>1032</v>
      </c>
      <c r="G231" s="50" t="s">
        <v>747</v>
      </c>
      <c r="H231" s="44">
        <v>120</v>
      </c>
      <c r="I231" s="11"/>
      <c r="J231" s="11"/>
      <c r="K231" s="121">
        <f t="shared" si="7"/>
        <v>0</v>
      </c>
      <c r="L231" s="121">
        <f t="shared" si="6"/>
        <v>0</v>
      </c>
    </row>
    <row r="232" spans="1:12" ht="12.75">
      <c r="A232" s="28"/>
      <c r="B232" s="44">
        <v>225</v>
      </c>
      <c r="C232" s="47" t="s">
        <v>149</v>
      </c>
      <c r="D232" s="49" t="s">
        <v>1337</v>
      </c>
      <c r="E232" s="49" t="s">
        <v>1338</v>
      </c>
      <c r="F232" s="52" t="s">
        <v>1038</v>
      </c>
      <c r="G232" s="50" t="s">
        <v>731</v>
      </c>
      <c r="H232" s="44">
        <v>140</v>
      </c>
      <c r="I232" s="11"/>
      <c r="J232" s="11"/>
      <c r="K232" s="121">
        <f t="shared" si="7"/>
        <v>0</v>
      </c>
      <c r="L232" s="121">
        <f t="shared" si="6"/>
        <v>0</v>
      </c>
    </row>
    <row r="233" spans="1:12" ht="12.75">
      <c r="A233" s="28"/>
      <c r="B233" s="44">
        <v>226</v>
      </c>
      <c r="C233" s="47" t="s">
        <v>150</v>
      </c>
      <c r="D233" s="49" t="s">
        <v>1054</v>
      </c>
      <c r="E233" s="49" t="s">
        <v>151</v>
      </c>
      <c r="F233" s="52" t="s">
        <v>1031</v>
      </c>
      <c r="G233" s="50" t="s">
        <v>731</v>
      </c>
      <c r="H233" s="44">
        <v>65</v>
      </c>
      <c r="I233" s="11"/>
      <c r="J233" s="11"/>
      <c r="K233" s="121">
        <f t="shared" si="7"/>
        <v>0</v>
      </c>
      <c r="L233" s="121">
        <f t="shared" si="6"/>
        <v>0</v>
      </c>
    </row>
    <row r="234" spans="1:12" ht="18" customHeight="1">
      <c r="A234" s="28"/>
      <c r="B234" s="44">
        <v>227</v>
      </c>
      <c r="C234" s="47" t="s">
        <v>152</v>
      </c>
      <c r="D234" s="49" t="s">
        <v>1055</v>
      </c>
      <c r="E234" s="49" t="s">
        <v>153</v>
      </c>
      <c r="F234" s="52" t="s">
        <v>1030</v>
      </c>
      <c r="G234" s="50" t="s">
        <v>733</v>
      </c>
      <c r="H234" s="44">
        <v>20</v>
      </c>
      <c r="I234" s="11"/>
      <c r="J234" s="11"/>
      <c r="K234" s="121">
        <f t="shared" si="7"/>
        <v>0</v>
      </c>
      <c r="L234" s="121">
        <f t="shared" si="6"/>
        <v>0</v>
      </c>
    </row>
    <row r="235" spans="1:12" ht="12.75">
      <c r="A235" s="28"/>
      <c r="B235" s="44">
        <v>228</v>
      </c>
      <c r="C235" s="45" t="s">
        <v>154</v>
      </c>
      <c r="D235" s="46" t="s">
        <v>155</v>
      </c>
      <c r="E235" s="46" t="s">
        <v>257</v>
      </c>
      <c r="F235" s="46"/>
      <c r="G235" s="46" t="s">
        <v>718</v>
      </c>
      <c r="H235" s="46"/>
      <c r="I235" s="12"/>
      <c r="J235" s="12"/>
      <c r="K235" s="122">
        <f t="shared" si="7"/>
        <v>0</v>
      </c>
      <c r="L235" s="123">
        <f t="shared" si="6"/>
        <v>0</v>
      </c>
    </row>
    <row r="236" spans="1:12" ht="12.75">
      <c r="A236" s="28"/>
      <c r="B236" s="44">
        <v>229</v>
      </c>
      <c r="C236" s="47" t="s">
        <v>156</v>
      </c>
      <c r="D236" s="49" t="s">
        <v>157</v>
      </c>
      <c r="E236" s="49" t="s">
        <v>258</v>
      </c>
      <c r="F236" s="52" t="s">
        <v>1032</v>
      </c>
      <c r="G236" s="50" t="s">
        <v>747</v>
      </c>
      <c r="H236" s="44">
        <v>290</v>
      </c>
      <c r="I236" s="11"/>
      <c r="J236" s="11"/>
      <c r="K236" s="121">
        <f t="shared" si="7"/>
        <v>0</v>
      </c>
      <c r="L236" s="121">
        <f t="shared" si="6"/>
        <v>0</v>
      </c>
    </row>
    <row r="237" spans="1:12" ht="12.75">
      <c r="A237" s="28"/>
      <c r="B237" s="44">
        <v>230</v>
      </c>
      <c r="C237" s="41" t="s">
        <v>166</v>
      </c>
      <c r="D237" s="42" t="s">
        <v>167</v>
      </c>
      <c r="E237" s="42" t="s">
        <v>168</v>
      </c>
      <c r="F237" s="42"/>
      <c r="G237" s="42" t="s">
        <v>783</v>
      </c>
      <c r="H237" s="42"/>
      <c r="I237" s="15"/>
      <c r="J237" s="15"/>
      <c r="K237" s="126">
        <f t="shared" si="7"/>
        <v>0</v>
      </c>
      <c r="L237" s="127">
        <f t="shared" si="6"/>
        <v>0</v>
      </c>
    </row>
    <row r="238" spans="1:12" ht="12.75">
      <c r="A238" s="28"/>
      <c r="B238" s="44">
        <v>231</v>
      </c>
      <c r="C238" s="45" t="s">
        <v>169</v>
      </c>
      <c r="D238" s="46" t="s">
        <v>170</v>
      </c>
      <c r="E238" s="46" t="s">
        <v>171</v>
      </c>
      <c r="F238" s="46"/>
      <c r="G238" s="46" t="s">
        <v>718</v>
      </c>
      <c r="H238" s="46"/>
      <c r="I238" s="12"/>
      <c r="J238" s="12"/>
      <c r="K238" s="122">
        <f t="shared" si="7"/>
        <v>0</v>
      </c>
      <c r="L238" s="123">
        <f t="shared" si="6"/>
        <v>0</v>
      </c>
    </row>
    <row r="239" spans="1:12" ht="12.75">
      <c r="A239" s="28"/>
      <c r="B239" s="44">
        <v>232</v>
      </c>
      <c r="C239" s="47" t="s">
        <v>172</v>
      </c>
      <c r="D239" s="49" t="s">
        <v>173</v>
      </c>
      <c r="E239" s="49" t="s">
        <v>174</v>
      </c>
      <c r="F239" s="52" t="s">
        <v>1032</v>
      </c>
      <c r="G239" s="50" t="s">
        <v>747</v>
      </c>
      <c r="H239" s="44">
        <v>650</v>
      </c>
      <c r="I239" s="11"/>
      <c r="J239" s="11"/>
      <c r="K239" s="121">
        <f t="shared" si="7"/>
        <v>0</v>
      </c>
      <c r="L239" s="121">
        <f t="shared" si="6"/>
        <v>0</v>
      </c>
    </row>
    <row r="240" spans="1:12" ht="12.75">
      <c r="A240" s="28"/>
      <c r="B240" s="44">
        <v>233</v>
      </c>
      <c r="C240" s="47" t="s">
        <v>175</v>
      </c>
      <c r="D240" s="49" t="s">
        <v>176</v>
      </c>
      <c r="E240" s="49" t="s">
        <v>259</v>
      </c>
      <c r="F240" s="52" t="s">
        <v>1032</v>
      </c>
      <c r="G240" s="50" t="s">
        <v>747</v>
      </c>
      <c r="H240" s="44">
        <v>650</v>
      </c>
      <c r="I240" s="11"/>
      <c r="J240" s="11"/>
      <c r="K240" s="121">
        <f t="shared" si="7"/>
        <v>0</v>
      </c>
      <c r="L240" s="121">
        <f t="shared" si="6"/>
        <v>0</v>
      </c>
    </row>
    <row r="241" spans="1:14" ht="12.75">
      <c r="A241" s="28"/>
      <c r="B241" s="44">
        <v>234</v>
      </c>
      <c r="C241" s="82" t="s">
        <v>177</v>
      </c>
      <c r="D241" s="83" t="s">
        <v>1490</v>
      </c>
      <c r="E241" s="83" t="s">
        <v>1491</v>
      </c>
      <c r="F241" s="83"/>
      <c r="G241" s="83" t="s">
        <v>783</v>
      </c>
      <c r="H241" s="83"/>
      <c r="I241" s="19"/>
      <c r="J241" s="19"/>
      <c r="K241" s="132">
        <f t="shared" si="7"/>
        <v>0</v>
      </c>
      <c r="L241" s="133">
        <f t="shared" si="6"/>
        <v>0</v>
      </c>
      <c r="M241" s="7"/>
      <c r="N241" s="7"/>
    </row>
    <row r="242" spans="1:12" ht="12.75">
      <c r="A242" s="28"/>
      <c r="B242" s="44">
        <v>235</v>
      </c>
      <c r="C242" s="45" t="s">
        <v>181</v>
      </c>
      <c r="D242" s="46" t="s">
        <v>182</v>
      </c>
      <c r="E242" s="46" t="s">
        <v>260</v>
      </c>
      <c r="F242" s="46"/>
      <c r="G242" s="46" t="s">
        <v>718</v>
      </c>
      <c r="H242" s="46"/>
      <c r="I242" s="12"/>
      <c r="J242" s="12"/>
      <c r="K242" s="122">
        <f t="shared" si="7"/>
        <v>0</v>
      </c>
      <c r="L242" s="123">
        <f t="shared" si="6"/>
        <v>0</v>
      </c>
    </row>
    <row r="243" spans="1:12" ht="12.75">
      <c r="A243" s="28"/>
      <c r="B243" s="44">
        <v>236</v>
      </c>
      <c r="C243" s="47" t="s">
        <v>183</v>
      </c>
      <c r="D243" s="49" t="s">
        <v>184</v>
      </c>
      <c r="E243" s="49" t="s">
        <v>185</v>
      </c>
      <c r="F243" s="52" t="s">
        <v>1039</v>
      </c>
      <c r="G243" s="50" t="s">
        <v>180</v>
      </c>
      <c r="H243" s="44">
        <v>8</v>
      </c>
      <c r="I243" s="11"/>
      <c r="J243" s="11"/>
      <c r="K243" s="121">
        <f t="shared" si="7"/>
        <v>0</v>
      </c>
      <c r="L243" s="121">
        <f t="shared" si="6"/>
        <v>0</v>
      </c>
    </row>
    <row r="244" spans="1:12" ht="25.5">
      <c r="A244" s="28"/>
      <c r="B244" s="44">
        <v>237</v>
      </c>
      <c r="C244" s="47" t="s">
        <v>186</v>
      </c>
      <c r="D244" s="48" t="s">
        <v>1190</v>
      </c>
      <c r="E244" s="49" t="s">
        <v>187</v>
      </c>
      <c r="F244" s="52" t="s">
        <v>1039</v>
      </c>
      <c r="G244" s="50" t="s">
        <v>180</v>
      </c>
      <c r="H244" s="44">
        <v>8</v>
      </c>
      <c r="I244" s="11"/>
      <c r="J244" s="11"/>
      <c r="K244" s="121">
        <f t="shared" si="7"/>
        <v>0</v>
      </c>
      <c r="L244" s="121">
        <f t="shared" si="6"/>
        <v>0</v>
      </c>
    </row>
    <row r="245" spans="1:12" ht="12.75">
      <c r="A245" s="28"/>
      <c r="B245" s="44">
        <v>238</v>
      </c>
      <c r="C245" s="47" t="s">
        <v>188</v>
      </c>
      <c r="D245" s="49" t="s">
        <v>189</v>
      </c>
      <c r="E245" s="49" t="s">
        <v>190</v>
      </c>
      <c r="F245" s="52" t="s">
        <v>1039</v>
      </c>
      <c r="G245" s="50" t="s">
        <v>180</v>
      </c>
      <c r="H245" s="44">
        <v>8</v>
      </c>
      <c r="I245" s="11"/>
      <c r="J245" s="11"/>
      <c r="K245" s="121">
        <f t="shared" si="7"/>
        <v>0</v>
      </c>
      <c r="L245" s="121">
        <f t="shared" si="6"/>
        <v>0</v>
      </c>
    </row>
    <row r="246" spans="1:12" ht="12.75">
      <c r="A246" s="28"/>
      <c r="B246" s="44">
        <v>239</v>
      </c>
      <c r="C246" s="47" t="s">
        <v>191</v>
      </c>
      <c r="D246" s="49" t="s">
        <v>192</v>
      </c>
      <c r="E246" s="49" t="s">
        <v>193</v>
      </c>
      <c r="F246" s="52" t="s">
        <v>1039</v>
      </c>
      <c r="G246" s="50" t="s">
        <v>180</v>
      </c>
      <c r="H246" s="44">
        <v>8</v>
      </c>
      <c r="I246" s="11"/>
      <c r="J246" s="11"/>
      <c r="K246" s="121">
        <f t="shared" si="7"/>
        <v>0</v>
      </c>
      <c r="L246" s="121">
        <f t="shared" si="6"/>
        <v>0</v>
      </c>
    </row>
    <row r="247" spans="1:12" ht="12.75">
      <c r="A247" s="28"/>
      <c r="B247" s="44">
        <v>240</v>
      </c>
      <c r="C247" s="47" t="s">
        <v>194</v>
      </c>
      <c r="D247" s="49" t="s">
        <v>195</v>
      </c>
      <c r="E247" s="49" t="s">
        <v>196</v>
      </c>
      <c r="F247" s="52" t="s">
        <v>1039</v>
      </c>
      <c r="G247" s="50" t="s">
        <v>180</v>
      </c>
      <c r="H247" s="44">
        <v>8</v>
      </c>
      <c r="I247" s="11"/>
      <c r="J247" s="11"/>
      <c r="K247" s="121">
        <f t="shared" si="7"/>
        <v>0</v>
      </c>
      <c r="L247" s="121">
        <f t="shared" si="6"/>
        <v>0</v>
      </c>
    </row>
    <row r="248" spans="1:12" ht="12.75">
      <c r="A248" s="28"/>
      <c r="B248" s="44">
        <v>241</v>
      </c>
      <c r="C248" s="45" t="s">
        <v>197</v>
      </c>
      <c r="D248" s="46" t="s">
        <v>198</v>
      </c>
      <c r="E248" s="46" t="s">
        <v>199</v>
      </c>
      <c r="F248" s="46"/>
      <c r="G248" s="46" t="s">
        <v>718</v>
      </c>
      <c r="H248" s="46"/>
      <c r="I248" s="12"/>
      <c r="J248" s="12"/>
      <c r="K248" s="122">
        <f t="shared" si="7"/>
        <v>0</v>
      </c>
      <c r="L248" s="123">
        <f t="shared" si="6"/>
        <v>0</v>
      </c>
    </row>
    <row r="249" spans="1:12" ht="12.75">
      <c r="A249" s="28"/>
      <c r="B249" s="44">
        <v>242</v>
      </c>
      <c r="C249" s="47" t="s">
        <v>200</v>
      </c>
      <c r="D249" s="49" t="s">
        <v>201</v>
      </c>
      <c r="E249" s="49" t="s">
        <v>202</v>
      </c>
      <c r="F249" s="52" t="s">
        <v>1039</v>
      </c>
      <c r="G249" s="50" t="s">
        <v>180</v>
      </c>
      <c r="H249" s="44">
        <v>8</v>
      </c>
      <c r="I249" s="11"/>
      <c r="J249" s="11"/>
      <c r="K249" s="121">
        <f t="shared" si="7"/>
        <v>0</v>
      </c>
      <c r="L249" s="121">
        <f t="shared" si="6"/>
        <v>0</v>
      </c>
    </row>
    <row r="250" spans="1:12" ht="12.75">
      <c r="A250" s="28"/>
      <c r="B250" s="44">
        <v>243</v>
      </c>
      <c r="C250" s="45" t="s">
        <v>203</v>
      </c>
      <c r="D250" s="46" t="s">
        <v>204</v>
      </c>
      <c r="E250" s="46" t="s">
        <v>205</v>
      </c>
      <c r="F250" s="46"/>
      <c r="G250" s="46" t="s">
        <v>718</v>
      </c>
      <c r="H250" s="46"/>
      <c r="I250" s="12"/>
      <c r="J250" s="12"/>
      <c r="K250" s="122">
        <f t="shared" si="7"/>
        <v>0</v>
      </c>
      <c r="L250" s="123">
        <f t="shared" si="6"/>
        <v>0</v>
      </c>
    </row>
    <row r="251" spans="1:12" ht="12.75">
      <c r="A251" s="28"/>
      <c r="B251" s="44">
        <v>244</v>
      </c>
      <c r="C251" s="47" t="s">
        <v>206</v>
      </c>
      <c r="D251" s="49" t="s">
        <v>1026</v>
      </c>
      <c r="E251" s="49" t="s">
        <v>207</v>
      </c>
      <c r="F251" s="52" t="s">
        <v>1033</v>
      </c>
      <c r="G251" s="50" t="s">
        <v>779</v>
      </c>
      <c r="H251" s="44">
        <v>5</v>
      </c>
      <c r="I251" s="11"/>
      <c r="J251" s="11"/>
      <c r="K251" s="121">
        <f t="shared" si="7"/>
        <v>0</v>
      </c>
      <c r="L251" s="121">
        <f t="shared" si="6"/>
        <v>0</v>
      </c>
    </row>
    <row r="252" spans="1:12" ht="12.75">
      <c r="A252" s="28"/>
      <c r="B252" s="44">
        <v>245</v>
      </c>
      <c r="C252" s="47" t="s">
        <v>208</v>
      </c>
      <c r="D252" s="49" t="s">
        <v>209</v>
      </c>
      <c r="E252" s="49" t="s">
        <v>210</v>
      </c>
      <c r="F252" s="52" t="s">
        <v>1033</v>
      </c>
      <c r="G252" s="50" t="s">
        <v>779</v>
      </c>
      <c r="H252" s="44">
        <v>5</v>
      </c>
      <c r="I252" s="11"/>
      <c r="J252" s="11"/>
      <c r="K252" s="121">
        <f t="shared" si="7"/>
        <v>0</v>
      </c>
      <c r="L252" s="121">
        <f>H252*K252</f>
        <v>0</v>
      </c>
    </row>
    <row r="253" spans="1:12" ht="12.75">
      <c r="A253" s="28"/>
      <c r="B253" s="44">
        <v>246</v>
      </c>
      <c r="C253" s="47" t="s">
        <v>544</v>
      </c>
      <c r="D253" s="61" t="s">
        <v>388</v>
      </c>
      <c r="E253" s="49" t="s">
        <v>545</v>
      </c>
      <c r="F253" s="52" t="s">
        <v>1033</v>
      </c>
      <c r="G253" s="50" t="s">
        <v>779</v>
      </c>
      <c r="H253" s="44">
        <v>5</v>
      </c>
      <c r="I253" s="11"/>
      <c r="J253" s="11"/>
      <c r="K253" s="121">
        <f t="shared" si="7"/>
        <v>0</v>
      </c>
      <c r="L253" s="121">
        <f t="shared" si="6"/>
        <v>0</v>
      </c>
    </row>
    <row r="254" spans="1:12" ht="12.75">
      <c r="A254" s="28"/>
      <c r="B254" s="44">
        <v>247</v>
      </c>
      <c r="C254" s="47" t="s">
        <v>211</v>
      </c>
      <c r="D254" s="49" t="s">
        <v>212</v>
      </c>
      <c r="E254" s="49" t="s">
        <v>213</v>
      </c>
      <c r="F254" s="52" t="s">
        <v>1033</v>
      </c>
      <c r="G254" s="50" t="s">
        <v>779</v>
      </c>
      <c r="H254" s="44">
        <v>5</v>
      </c>
      <c r="I254" s="11"/>
      <c r="J254" s="11"/>
      <c r="K254" s="121">
        <f t="shared" si="7"/>
        <v>0</v>
      </c>
      <c r="L254" s="121">
        <f t="shared" si="6"/>
        <v>0</v>
      </c>
    </row>
    <row r="255" spans="1:12" ht="12.75">
      <c r="A255" s="28"/>
      <c r="B255" s="44">
        <v>248</v>
      </c>
      <c r="C255" s="41" t="s">
        <v>214</v>
      </c>
      <c r="D255" s="42" t="s">
        <v>215</v>
      </c>
      <c r="E255" s="42" t="s">
        <v>216</v>
      </c>
      <c r="F255" s="42"/>
      <c r="G255" s="42" t="s">
        <v>783</v>
      </c>
      <c r="H255" s="42"/>
      <c r="I255" s="15"/>
      <c r="J255" s="15"/>
      <c r="K255" s="126">
        <f t="shared" si="7"/>
        <v>0</v>
      </c>
      <c r="L255" s="127">
        <f t="shared" si="6"/>
        <v>0</v>
      </c>
    </row>
    <row r="256" spans="1:12" ht="12.75">
      <c r="A256" s="28"/>
      <c r="B256" s="44">
        <v>249</v>
      </c>
      <c r="C256" s="45" t="s">
        <v>277</v>
      </c>
      <c r="D256" s="46" t="s">
        <v>278</v>
      </c>
      <c r="E256" s="46" t="s">
        <v>279</v>
      </c>
      <c r="F256" s="46"/>
      <c r="G256" s="46" t="s">
        <v>718</v>
      </c>
      <c r="H256" s="46"/>
      <c r="I256" s="12"/>
      <c r="J256" s="12"/>
      <c r="K256" s="122">
        <f t="shared" si="7"/>
        <v>0</v>
      </c>
      <c r="L256" s="123">
        <f t="shared" si="6"/>
        <v>0</v>
      </c>
    </row>
    <row r="257" spans="1:12" ht="12.75">
      <c r="A257" s="28"/>
      <c r="B257" s="44">
        <v>250</v>
      </c>
      <c r="C257" s="47" t="s">
        <v>280</v>
      </c>
      <c r="D257" s="49" t="s">
        <v>281</v>
      </c>
      <c r="E257" s="49" t="s">
        <v>282</v>
      </c>
      <c r="F257" s="52" t="s">
        <v>1032</v>
      </c>
      <c r="G257" s="50" t="s">
        <v>747</v>
      </c>
      <c r="H257" s="44">
        <v>800</v>
      </c>
      <c r="I257" s="11"/>
      <c r="J257" s="11"/>
      <c r="K257" s="121">
        <f t="shared" si="7"/>
        <v>0</v>
      </c>
      <c r="L257" s="121">
        <f t="shared" si="6"/>
        <v>0</v>
      </c>
    </row>
    <row r="258" spans="1:12" ht="12.75">
      <c r="A258" s="28"/>
      <c r="B258" s="44">
        <v>251</v>
      </c>
      <c r="C258" s="45" t="s">
        <v>283</v>
      </c>
      <c r="D258" s="46" t="s">
        <v>284</v>
      </c>
      <c r="E258" s="46" t="s">
        <v>285</v>
      </c>
      <c r="F258" s="46"/>
      <c r="G258" s="46" t="s">
        <v>718</v>
      </c>
      <c r="H258" s="46"/>
      <c r="I258" s="12"/>
      <c r="J258" s="12"/>
      <c r="K258" s="122">
        <f t="shared" si="7"/>
        <v>0</v>
      </c>
      <c r="L258" s="123">
        <f t="shared" si="6"/>
        <v>0</v>
      </c>
    </row>
    <row r="259" spans="1:12" ht="12.75">
      <c r="A259" s="28"/>
      <c r="B259" s="44">
        <v>252</v>
      </c>
      <c r="C259" s="47" t="s">
        <v>286</v>
      </c>
      <c r="D259" s="49" t="s">
        <v>1191</v>
      </c>
      <c r="E259" s="49" t="s">
        <v>1192</v>
      </c>
      <c r="F259" s="52" t="s">
        <v>1032</v>
      </c>
      <c r="G259" s="50" t="s">
        <v>747</v>
      </c>
      <c r="H259" s="44">
        <v>640</v>
      </c>
      <c r="I259" s="11"/>
      <c r="J259" s="11"/>
      <c r="K259" s="121">
        <f t="shared" si="7"/>
        <v>0</v>
      </c>
      <c r="L259" s="121">
        <f t="shared" si="6"/>
        <v>0</v>
      </c>
    </row>
    <row r="260" spans="1:12" ht="12.75">
      <c r="A260" s="28"/>
      <c r="B260" s="44">
        <v>253</v>
      </c>
      <c r="C260" s="45" t="s">
        <v>287</v>
      </c>
      <c r="D260" s="46" t="s">
        <v>288</v>
      </c>
      <c r="E260" s="46" t="s">
        <v>261</v>
      </c>
      <c r="F260" s="46"/>
      <c r="G260" s="46"/>
      <c r="H260" s="46"/>
      <c r="I260" s="12"/>
      <c r="J260" s="12"/>
      <c r="K260" s="122">
        <f t="shared" si="7"/>
        <v>0</v>
      </c>
      <c r="L260" s="123">
        <f t="shared" si="6"/>
        <v>0</v>
      </c>
    </row>
    <row r="261" spans="1:12" ht="12.75">
      <c r="A261" s="28"/>
      <c r="B261" s="44">
        <v>254</v>
      </c>
      <c r="C261" s="47" t="s">
        <v>289</v>
      </c>
      <c r="D261" s="49" t="s">
        <v>290</v>
      </c>
      <c r="E261" s="49" t="s">
        <v>262</v>
      </c>
      <c r="F261" s="52" t="s">
        <v>1032</v>
      </c>
      <c r="G261" s="50" t="s">
        <v>747</v>
      </c>
      <c r="H261" s="44">
        <v>800</v>
      </c>
      <c r="I261" s="11"/>
      <c r="J261" s="11"/>
      <c r="K261" s="121">
        <f t="shared" si="7"/>
        <v>0</v>
      </c>
      <c r="L261" s="121">
        <f t="shared" si="6"/>
        <v>0</v>
      </c>
    </row>
    <row r="262" spans="1:12" ht="12.75">
      <c r="A262" s="28"/>
      <c r="B262" s="44">
        <v>255</v>
      </c>
      <c r="C262" s="45" t="s">
        <v>291</v>
      </c>
      <c r="D262" s="46" t="s">
        <v>292</v>
      </c>
      <c r="E262" s="46" t="s">
        <v>293</v>
      </c>
      <c r="F262" s="46"/>
      <c r="G262" s="46" t="s">
        <v>718</v>
      </c>
      <c r="H262" s="46"/>
      <c r="I262" s="12"/>
      <c r="J262" s="12"/>
      <c r="K262" s="122">
        <f t="shared" si="7"/>
        <v>0</v>
      </c>
      <c r="L262" s="123">
        <f t="shared" si="6"/>
        <v>0</v>
      </c>
    </row>
    <row r="263" spans="1:12" ht="12.75">
      <c r="A263" s="28"/>
      <c r="B263" s="44">
        <v>256</v>
      </c>
      <c r="C263" s="47" t="s">
        <v>294</v>
      </c>
      <c r="D263" s="49" t="s">
        <v>295</v>
      </c>
      <c r="E263" s="49" t="s">
        <v>296</v>
      </c>
      <c r="F263" s="52" t="s">
        <v>1032</v>
      </c>
      <c r="G263" s="50" t="s">
        <v>747</v>
      </c>
      <c r="H263" s="44">
        <v>640</v>
      </c>
      <c r="I263" s="11"/>
      <c r="J263" s="11"/>
      <c r="K263" s="121">
        <f t="shared" si="7"/>
        <v>0</v>
      </c>
      <c r="L263" s="121">
        <f t="shared" si="6"/>
        <v>0</v>
      </c>
    </row>
    <row r="264" spans="1:12" ht="12.75">
      <c r="A264" s="28"/>
      <c r="B264" s="44">
        <v>257</v>
      </c>
      <c r="C264" s="47" t="s">
        <v>297</v>
      </c>
      <c r="D264" s="49" t="s">
        <v>298</v>
      </c>
      <c r="E264" s="49" t="s">
        <v>299</v>
      </c>
      <c r="F264" s="52" t="s">
        <v>1032</v>
      </c>
      <c r="G264" s="50" t="s">
        <v>747</v>
      </c>
      <c r="H264" s="44">
        <v>640</v>
      </c>
      <c r="I264" s="11"/>
      <c r="J264" s="11"/>
      <c r="K264" s="121">
        <f t="shared" si="7"/>
        <v>0</v>
      </c>
      <c r="L264" s="121">
        <f t="shared" si="6"/>
        <v>0</v>
      </c>
    </row>
    <row r="265" spans="1:12" ht="12.75">
      <c r="A265" s="28"/>
      <c r="B265" s="44">
        <v>258</v>
      </c>
      <c r="C265" s="45" t="s">
        <v>300</v>
      </c>
      <c r="D265" s="46" t="s">
        <v>301</v>
      </c>
      <c r="E265" s="46" t="s">
        <v>263</v>
      </c>
      <c r="F265" s="46"/>
      <c r="G265" s="46" t="s">
        <v>718</v>
      </c>
      <c r="H265" s="46"/>
      <c r="I265" s="12"/>
      <c r="J265" s="12"/>
      <c r="K265" s="122">
        <f t="shared" si="7"/>
        <v>0</v>
      </c>
      <c r="L265" s="123">
        <f t="shared" si="6"/>
        <v>0</v>
      </c>
    </row>
    <row r="266" spans="1:12" ht="12.75">
      <c r="A266" s="28"/>
      <c r="B266" s="44">
        <v>259</v>
      </c>
      <c r="C266" s="47" t="s">
        <v>302</v>
      </c>
      <c r="D266" s="49" t="s">
        <v>303</v>
      </c>
      <c r="E266" s="49" t="s">
        <v>304</v>
      </c>
      <c r="F266" s="52" t="s">
        <v>1032</v>
      </c>
      <c r="G266" s="50" t="s">
        <v>747</v>
      </c>
      <c r="H266" s="44">
        <v>160</v>
      </c>
      <c r="I266" s="11"/>
      <c r="J266" s="11"/>
      <c r="K266" s="121">
        <f t="shared" si="7"/>
        <v>0</v>
      </c>
      <c r="L266" s="121">
        <f aca="true" t="shared" si="8" ref="L266:L328">H266*K266</f>
        <v>0</v>
      </c>
    </row>
    <row r="267" spans="1:12" ht="12.75">
      <c r="A267" s="28"/>
      <c r="B267" s="44">
        <v>260</v>
      </c>
      <c r="C267" s="47" t="s">
        <v>305</v>
      </c>
      <c r="D267" s="49" t="s">
        <v>306</v>
      </c>
      <c r="E267" s="49" t="s">
        <v>307</v>
      </c>
      <c r="F267" s="52" t="s">
        <v>1032</v>
      </c>
      <c r="G267" s="50" t="s">
        <v>747</v>
      </c>
      <c r="H267" s="44">
        <v>160</v>
      </c>
      <c r="I267" s="11"/>
      <c r="J267" s="11"/>
      <c r="K267" s="121">
        <f t="shared" si="7"/>
        <v>0</v>
      </c>
      <c r="L267" s="121">
        <f t="shared" si="8"/>
        <v>0</v>
      </c>
    </row>
    <row r="268" spans="1:12" ht="12.75">
      <c r="A268" s="28"/>
      <c r="B268" s="44">
        <v>261</v>
      </c>
      <c r="C268" s="47" t="s">
        <v>308</v>
      </c>
      <c r="D268" s="49" t="s">
        <v>309</v>
      </c>
      <c r="E268" s="49" t="s">
        <v>310</v>
      </c>
      <c r="F268" s="52" t="s">
        <v>1038</v>
      </c>
      <c r="G268" s="50" t="s">
        <v>731</v>
      </c>
      <c r="H268" s="44">
        <v>180</v>
      </c>
      <c r="I268" s="11"/>
      <c r="J268" s="11"/>
      <c r="K268" s="121">
        <f t="shared" si="7"/>
        <v>0</v>
      </c>
      <c r="L268" s="121">
        <f t="shared" si="8"/>
        <v>0</v>
      </c>
    </row>
    <row r="269" spans="1:12" ht="12.75">
      <c r="A269" s="28"/>
      <c r="B269" s="44">
        <v>262</v>
      </c>
      <c r="C269" s="47">
        <v>2118500</v>
      </c>
      <c r="D269" s="48" t="s">
        <v>1136</v>
      </c>
      <c r="E269" s="49" t="s">
        <v>1414</v>
      </c>
      <c r="F269" s="52" t="s">
        <v>1030</v>
      </c>
      <c r="G269" s="50" t="s">
        <v>1056</v>
      </c>
      <c r="H269" s="44">
        <v>12</v>
      </c>
      <c r="I269" s="11"/>
      <c r="J269" s="11"/>
      <c r="K269" s="121">
        <f t="shared" si="7"/>
        <v>0</v>
      </c>
      <c r="L269" s="121">
        <f t="shared" si="8"/>
        <v>0</v>
      </c>
    </row>
    <row r="270" spans="1:12" ht="28.5" customHeight="1">
      <c r="A270" s="28"/>
      <c r="B270" s="44">
        <v>263</v>
      </c>
      <c r="C270" s="47">
        <v>2118550</v>
      </c>
      <c r="D270" s="48" t="s">
        <v>1381</v>
      </c>
      <c r="E270" s="49" t="s">
        <v>1415</v>
      </c>
      <c r="F270" s="52" t="s">
        <v>1031</v>
      </c>
      <c r="G270" s="50" t="s">
        <v>731</v>
      </c>
      <c r="H270" s="44">
        <v>175</v>
      </c>
      <c r="I270" s="11"/>
      <c r="J270" s="11"/>
      <c r="K270" s="121">
        <f aca="true" t="shared" si="9" ref="K270:K332">I270+J270</f>
        <v>0</v>
      </c>
      <c r="L270" s="121">
        <f t="shared" si="8"/>
        <v>0</v>
      </c>
    </row>
    <row r="271" spans="1:12" ht="12.75">
      <c r="A271" s="28"/>
      <c r="B271" s="44">
        <v>264</v>
      </c>
      <c r="C271" s="41" t="s">
        <v>311</v>
      </c>
      <c r="D271" s="42" t="s">
        <v>312</v>
      </c>
      <c r="E271" s="42" t="s">
        <v>313</v>
      </c>
      <c r="F271" s="42"/>
      <c r="G271" s="42" t="s">
        <v>718</v>
      </c>
      <c r="H271" s="42"/>
      <c r="I271" s="15"/>
      <c r="J271" s="15"/>
      <c r="K271" s="126">
        <f t="shared" si="9"/>
        <v>0</v>
      </c>
      <c r="L271" s="127">
        <f t="shared" si="8"/>
        <v>0</v>
      </c>
    </row>
    <row r="272" spans="1:12" ht="12.75">
      <c r="A272" s="28"/>
      <c r="B272" s="44">
        <v>265</v>
      </c>
      <c r="C272" s="45" t="s">
        <v>314</v>
      </c>
      <c r="D272" s="46" t="s">
        <v>315</v>
      </c>
      <c r="E272" s="46" t="s">
        <v>546</v>
      </c>
      <c r="F272" s="46"/>
      <c r="G272" s="46" t="s">
        <v>718</v>
      </c>
      <c r="H272" s="46"/>
      <c r="I272" s="12"/>
      <c r="J272" s="12"/>
      <c r="K272" s="122">
        <f t="shared" si="9"/>
        <v>0</v>
      </c>
      <c r="L272" s="123">
        <f t="shared" si="8"/>
        <v>0</v>
      </c>
    </row>
    <row r="273" spans="1:12" ht="12.75">
      <c r="A273" s="28"/>
      <c r="B273" s="44">
        <v>266</v>
      </c>
      <c r="C273" s="47">
        <v>2310150</v>
      </c>
      <c r="D273" s="49" t="s">
        <v>316</v>
      </c>
      <c r="E273" s="49" t="s">
        <v>317</v>
      </c>
      <c r="F273" s="52" t="s">
        <v>1038</v>
      </c>
      <c r="G273" s="50" t="s">
        <v>731</v>
      </c>
      <c r="H273" s="44">
        <v>180</v>
      </c>
      <c r="I273" s="11"/>
      <c r="J273" s="11"/>
      <c r="K273" s="121">
        <f t="shared" si="9"/>
        <v>0</v>
      </c>
      <c r="L273" s="121">
        <f t="shared" si="8"/>
        <v>0</v>
      </c>
    </row>
    <row r="274" spans="1:12" ht="12.75">
      <c r="A274" s="28"/>
      <c r="B274" s="44">
        <v>267</v>
      </c>
      <c r="C274" s="47" t="s">
        <v>318</v>
      </c>
      <c r="D274" s="49" t="s">
        <v>1137</v>
      </c>
      <c r="E274" s="49" t="s">
        <v>319</v>
      </c>
      <c r="F274" s="52" t="s">
        <v>1038</v>
      </c>
      <c r="G274" s="50" t="s">
        <v>731</v>
      </c>
      <c r="H274" s="44">
        <v>30</v>
      </c>
      <c r="I274" s="11"/>
      <c r="J274" s="11"/>
      <c r="K274" s="121">
        <f t="shared" si="9"/>
        <v>0</v>
      </c>
      <c r="L274" s="121">
        <f t="shared" si="8"/>
        <v>0</v>
      </c>
    </row>
    <row r="275" spans="1:12" ht="12.75">
      <c r="A275" s="28"/>
      <c r="B275" s="44">
        <v>268</v>
      </c>
      <c r="C275" s="47" t="s">
        <v>320</v>
      </c>
      <c r="D275" s="49" t="s">
        <v>321</v>
      </c>
      <c r="E275" s="49" t="s">
        <v>322</v>
      </c>
      <c r="F275" s="52" t="s">
        <v>1038</v>
      </c>
      <c r="G275" s="50" t="s">
        <v>731</v>
      </c>
      <c r="H275" s="44">
        <v>40</v>
      </c>
      <c r="I275" s="11"/>
      <c r="J275" s="11"/>
      <c r="K275" s="121">
        <f t="shared" si="9"/>
        <v>0</v>
      </c>
      <c r="L275" s="121">
        <f t="shared" si="8"/>
        <v>0</v>
      </c>
    </row>
    <row r="276" spans="1:12" ht="12.75">
      <c r="A276" s="28"/>
      <c r="B276" s="44">
        <v>269</v>
      </c>
      <c r="C276" s="45" t="s">
        <v>323</v>
      </c>
      <c r="D276" s="46" t="s">
        <v>324</v>
      </c>
      <c r="E276" s="46" t="s">
        <v>325</v>
      </c>
      <c r="F276" s="46"/>
      <c r="G276" s="46" t="s">
        <v>783</v>
      </c>
      <c r="H276" s="46"/>
      <c r="I276" s="12"/>
      <c r="J276" s="12"/>
      <c r="K276" s="122">
        <f t="shared" si="9"/>
        <v>0</v>
      </c>
      <c r="L276" s="123">
        <f t="shared" si="8"/>
        <v>0</v>
      </c>
    </row>
    <row r="277" spans="1:12" ht="12.75">
      <c r="A277" s="28"/>
      <c r="B277" s="44">
        <v>270</v>
      </c>
      <c r="C277" s="47">
        <v>2311030</v>
      </c>
      <c r="D277" s="49" t="s">
        <v>326</v>
      </c>
      <c r="E277" s="49" t="s">
        <v>327</v>
      </c>
      <c r="F277" s="52" t="s">
        <v>1032</v>
      </c>
      <c r="G277" s="50" t="s">
        <v>747</v>
      </c>
      <c r="H277" s="44">
        <v>170</v>
      </c>
      <c r="I277" s="11"/>
      <c r="J277" s="11"/>
      <c r="K277" s="121">
        <f t="shared" si="9"/>
        <v>0</v>
      </c>
      <c r="L277" s="121">
        <f t="shared" si="8"/>
        <v>0</v>
      </c>
    </row>
    <row r="278" spans="1:12" ht="25.5">
      <c r="A278" s="28"/>
      <c r="B278" s="44">
        <v>271</v>
      </c>
      <c r="C278" s="47">
        <v>2311040</v>
      </c>
      <c r="D278" s="48" t="s">
        <v>1061</v>
      </c>
      <c r="E278" s="66" t="s">
        <v>1193</v>
      </c>
      <c r="F278" s="52" t="s">
        <v>1031</v>
      </c>
      <c r="G278" s="50" t="s">
        <v>731</v>
      </c>
      <c r="H278" s="44">
        <v>160</v>
      </c>
      <c r="I278" s="11"/>
      <c r="J278" s="11"/>
      <c r="K278" s="121">
        <f t="shared" si="9"/>
        <v>0</v>
      </c>
      <c r="L278" s="121">
        <f t="shared" si="8"/>
        <v>0</v>
      </c>
    </row>
    <row r="279" spans="1:12" ht="25.5">
      <c r="A279" s="28"/>
      <c r="B279" s="44">
        <v>272</v>
      </c>
      <c r="C279" s="53">
        <v>2311050</v>
      </c>
      <c r="D279" s="48" t="s">
        <v>1340</v>
      </c>
      <c r="E279" s="66" t="s">
        <v>1416</v>
      </c>
      <c r="F279" s="52" t="s">
        <v>1031</v>
      </c>
      <c r="G279" s="50" t="s">
        <v>731</v>
      </c>
      <c r="H279" s="44">
        <v>170</v>
      </c>
      <c r="I279" s="11"/>
      <c r="J279" s="11"/>
      <c r="K279" s="121">
        <f t="shared" si="9"/>
        <v>0</v>
      </c>
      <c r="L279" s="121">
        <f t="shared" si="8"/>
        <v>0</v>
      </c>
    </row>
    <row r="280" spans="1:12" ht="12.75">
      <c r="A280" s="28"/>
      <c r="B280" s="44">
        <v>273</v>
      </c>
      <c r="C280" s="45" t="s">
        <v>328</v>
      </c>
      <c r="D280" s="46" t="s">
        <v>329</v>
      </c>
      <c r="E280" s="46" t="s">
        <v>330</v>
      </c>
      <c r="F280" s="46"/>
      <c r="G280" s="46" t="s">
        <v>718</v>
      </c>
      <c r="H280" s="46"/>
      <c r="I280" s="12"/>
      <c r="J280" s="12"/>
      <c r="K280" s="122">
        <f t="shared" si="9"/>
        <v>0</v>
      </c>
      <c r="L280" s="123">
        <f t="shared" si="8"/>
        <v>0</v>
      </c>
    </row>
    <row r="281" spans="1:12" ht="31.5" customHeight="1">
      <c r="A281" s="28"/>
      <c r="B281" s="44">
        <v>274</v>
      </c>
      <c r="C281" s="47" t="s">
        <v>331</v>
      </c>
      <c r="D281" s="48" t="s">
        <v>1195</v>
      </c>
      <c r="E281" s="74" t="s">
        <v>1194</v>
      </c>
      <c r="F281" s="52" t="s">
        <v>1031</v>
      </c>
      <c r="G281" s="50" t="s">
        <v>731</v>
      </c>
      <c r="H281" s="44">
        <v>80</v>
      </c>
      <c r="I281" s="11"/>
      <c r="J281" s="11"/>
      <c r="K281" s="121">
        <f t="shared" si="9"/>
        <v>0</v>
      </c>
      <c r="L281" s="121">
        <f t="shared" si="8"/>
        <v>0</v>
      </c>
    </row>
    <row r="282" spans="1:12" ht="12.75">
      <c r="A282" s="28"/>
      <c r="B282" s="44">
        <v>275</v>
      </c>
      <c r="C282" s="47" t="s">
        <v>332</v>
      </c>
      <c r="D282" s="49" t="s">
        <v>333</v>
      </c>
      <c r="E282" s="49" t="s">
        <v>334</v>
      </c>
      <c r="F282" s="52" t="s">
        <v>1030</v>
      </c>
      <c r="G282" s="50" t="s">
        <v>733</v>
      </c>
      <c r="H282" s="44">
        <v>9</v>
      </c>
      <c r="I282" s="11"/>
      <c r="J282" s="11"/>
      <c r="K282" s="121">
        <f t="shared" si="9"/>
        <v>0</v>
      </c>
      <c r="L282" s="121">
        <f t="shared" si="8"/>
        <v>0</v>
      </c>
    </row>
    <row r="283" spans="1:12" ht="25.5">
      <c r="A283" s="28"/>
      <c r="B283" s="44">
        <v>276</v>
      </c>
      <c r="C283" s="47" t="s">
        <v>1027</v>
      </c>
      <c r="D283" s="48" t="s">
        <v>1059</v>
      </c>
      <c r="E283" s="66" t="s">
        <v>1196</v>
      </c>
      <c r="F283" s="52" t="s">
        <v>1030</v>
      </c>
      <c r="G283" s="84" t="s">
        <v>733</v>
      </c>
      <c r="H283" s="44">
        <v>9</v>
      </c>
      <c r="I283" s="11"/>
      <c r="J283" s="11"/>
      <c r="K283" s="121">
        <f t="shared" si="9"/>
        <v>0</v>
      </c>
      <c r="L283" s="121">
        <f t="shared" si="8"/>
        <v>0</v>
      </c>
    </row>
    <row r="284" spans="1:12" ht="29.25" customHeight="1">
      <c r="A284" s="28"/>
      <c r="B284" s="44">
        <v>277</v>
      </c>
      <c r="C284" s="53" t="s">
        <v>1060</v>
      </c>
      <c r="D284" s="48" t="s">
        <v>1057</v>
      </c>
      <c r="E284" s="66" t="s">
        <v>1197</v>
      </c>
      <c r="F284" s="52" t="s">
        <v>1031</v>
      </c>
      <c r="G284" s="50" t="s">
        <v>731</v>
      </c>
      <c r="H284" s="44">
        <v>60</v>
      </c>
      <c r="I284" s="11"/>
      <c r="J284" s="11"/>
      <c r="K284" s="121">
        <f t="shared" si="9"/>
        <v>0</v>
      </c>
      <c r="L284" s="121">
        <f t="shared" si="8"/>
        <v>0</v>
      </c>
    </row>
    <row r="285" spans="1:12" ht="12.75">
      <c r="A285" s="28"/>
      <c r="B285" s="44">
        <v>278</v>
      </c>
      <c r="C285" s="41" t="s">
        <v>335</v>
      </c>
      <c r="D285" s="42" t="s">
        <v>1138</v>
      </c>
      <c r="E285" s="42" t="s">
        <v>336</v>
      </c>
      <c r="F285" s="42"/>
      <c r="G285" s="42" t="s">
        <v>783</v>
      </c>
      <c r="H285" s="42"/>
      <c r="I285" s="15"/>
      <c r="J285" s="15"/>
      <c r="K285" s="126">
        <f t="shared" si="9"/>
        <v>0</v>
      </c>
      <c r="L285" s="127">
        <f t="shared" si="8"/>
        <v>0</v>
      </c>
    </row>
    <row r="286" spans="1:12" ht="12.75">
      <c r="A286" s="28"/>
      <c r="B286" s="44">
        <v>279</v>
      </c>
      <c r="C286" s="45" t="s">
        <v>337</v>
      </c>
      <c r="D286" s="46" t="s">
        <v>338</v>
      </c>
      <c r="E286" s="46" t="s">
        <v>264</v>
      </c>
      <c r="F286" s="46"/>
      <c r="G286" s="46" t="s">
        <v>783</v>
      </c>
      <c r="H286" s="46"/>
      <c r="I286" s="12"/>
      <c r="J286" s="12"/>
      <c r="K286" s="122">
        <f t="shared" si="9"/>
        <v>0</v>
      </c>
      <c r="L286" s="123">
        <f t="shared" si="8"/>
        <v>0</v>
      </c>
    </row>
    <row r="287" spans="1:12" ht="12.75">
      <c r="A287" s="28"/>
      <c r="B287" s="44">
        <v>280</v>
      </c>
      <c r="C287" s="47" t="s">
        <v>339</v>
      </c>
      <c r="D287" s="49" t="s">
        <v>340</v>
      </c>
      <c r="E287" s="49" t="s">
        <v>341</v>
      </c>
      <c r="F287" s="52" t="s">
        <v>1032</v>
      </c>
      <c r="G287" s="50" t="s">
        <v>747</v>
      </c>
      <c r="H287" s="44">
        <v>22</v>
      </c>
      <c r="I287" s="11"/>
      <c r="J287" s="11"/>
      <c r="K287" s="121">
        <f t="shared" si="9"/>
        <v>0</v>
      </c>
      <c r="L287" s="121">
        <f t="shared" si="8"/>
        <v>0</v>
      </c>
    </row>
    <row r="288" spans="1:12" ht="12.75">
      <c r="A288" s="28"/>
      <c r="B288" s="44">
        <v>281</v>
      </c>
      <c r="C288" s="45" t="s">
        <v>342</v>
      </c>
      <c r="D288" s="46" t="s">
        <v>343</v>
      </c>
      <c r="E288" s="46" t="s">
        <v>265</v>
      </c>
      <c r="F288" s="46"/>
      <c r="G288" s="46" t="s">
        <v>783</v>
      </c>
      <c r="H288" s="46"/>
      <c r="I288" s="12"/>
      <c r="J288" s="12"/>
      <c r="K288" s="122">
        <f t="shared" si="9"/>
        <v>0</v>
      </c>
      <c r="L288" s="123">
        <f t="shared" si="8"/>
        <v>0</v>
      </c>
    </row>
    <row r="289" spans="1:12" ht="12.75">
      <c r="A289" s="28"/>
      <c r="B289" s="44">
        <v>282</v>
      </c>
      <c r="C289" s="47" t="s">
        <v>344</v>
      </c>
      <c r="D289" s="48" t="s">
        <v>1199</v>
      </c>
      <c r="E289" s="75" t="s">
        <v>1198</v>
      </c>
      <c r="F289" s="52" t="s">
        <v>1032</v>
      </c>
      <c r="G289" s="50" t="s">
        <v>747</v>
      </c>
      <c r="H289" s="44">
        <v>7</v>
      </c>
      <c r="I289" s="11"/>
      <c r="J289" s="11"/>
      <c r="K289" s="121">
        <f t="shared" si="9"/>
        <v>0</v>
      </c>
      <c r="L289" s="121">
        <f t="shared" si="8"/>
        <v>0</v>
      </c>
    </row>
    <row r="290" spans="1:12" ht="12.75">
      <c r="A290" s="28"/>
      <c r="B290" s="44">
        <v>283</v>
      </c>
      <c r="C290" s="45" t="s">
        <v>345</v>
      </c>
      <c r="D290" s="46" t="s">
        <v>346</v>
      </c>
      <c r="E290" s="46" t="s">
        <v>347</v>
      </c>
      <c r="F290" s="46"/>
      <c r="G290" s="46" t="s">
        <v>783</v>
      </c>
      <c r="H290" s="46"/>
      <c r="I290" s="12"/>
      <c r="J290" s="12"/>
      <c r="K290" s="122">
        <f t="shared" si="9"/>
        <v>0</v>
      </c>
      <c r="L290" s="123">
        <f t="shared" si="8"/>
        <v>0</v>
      </c>
    </row>
    <row r="291" spans="1:12" ht="12.75">
      <c r="A291" s="28"/>
      <c r="B291" s="44">
        <v>284</v>
      </c>
      <c r="C291" s="47" t="s">
        <v>348</v>
      </c>
      <c r="D291" s="49" t="s">
        <v>349</v>
      </c>
      <c r="E291" s="49" t="s">
        <v>350</v>
      </c>
      <c r="F291" s="52" t="s">
        <v>1031</v>
      </c>
      <c r="G291" s="50" t="s">
        <v>731</v>
      </c>
      <c r="H291" s="44">
        <v>15</v>
      </c>
      <c r="I291" s="11"/>
      <c r="J291" s="11"/>
      <c r="K291" s="121">
        <f t="shared" si="9"/>
        <v>0</v>
      </c>
      <c r="L291" s="121">
        <f t="shared" si="8"/>
        <v>0</v>
      </c>
    </row>
    <row r="292" spans="1:12" ht="12.75">
      <c r="A292" s="28"/>
      <c r="B292" s="44">
        <v>285</v>
      </c>
      <c r="C292" s="45" t="s">
        <v>351</v>
      </c>
      <c r="D292" s="46" t="s">
        <v>888</v>
      </c>
      <c r="E292" s="46" t="s">
        <v>889</v>
      </c>
      <c r="F292" s="46"/>
      <c r="G292" s="46"/>
      <c r="H292" s="46"/>
      <c r="I292" s="12"/>
      <c r="J292" s="12"/>
      <c r="K292" s="122">
        <f t="shared" si="9"/>
        <v>0</v>
      </c>
      <c r="L292" s="123">
        <f t="shared" si="8"/>
        <v>0</v>
      </c>
    </row>
    <row r="293" spans="1:12" ht="12.75">
      <c r="A293" s="28"/>
      <c r="B293" s="44">
        <v>286</v>
      </c>
      <c r="C293" s="47" t="s">
        <v>352</v>
      </c>
      <c r="D293" s="49" t="s">
        <v>353</v>
      </c>
      <c r="E293" s="49" t="s">
        <v>354</v>
      </c>
      <c r="F293" s="52" t="s">
        <v>1031</v>
      </c>
      <c r="G293" s="50" t="s">
        <v>731</v>
      </c>
      <c r="H293" s="44">
        <v>20</v>
      </c>
      <c r="I293" s="11"/>
      <c r="J293" s="11"/>
      <c r="K293" s="121">
        <f t="shared" si="9"/>
        <v>0</v>
      </c>
      <c r="L293" s="121">
        <f t="shared" si="8"/>
        <v>0</v>
      </c>
    </row>
    <row r="294" spans="1:12" ht="12.75">
      <c r="A294" s="28"/>
      <c r="B294" s="44">
        <v>287</v>
      </c>
      <c r="C294" s="41" t="s">
        <v>355</v>
      </c>
      <c r="D294" s="42" t="s">
        <v>356</v>
      </c>
      <c r="E294" s="42" t="s">
        <v>357</v>
      </c>
      <c r="F294" s="42"/>
      <c r="G294" s="42" t="s">
        <v>718</v>
      </c>
      <c r="H294" s="42"/>
      <c r="I294" s="15"/>
      <c r="J294" s="15"/>
      <c r="K294" s="126">
        <f t="shared" si="9"/>
        <v>0</v>
      </c>
      <c r="L294" s="127">
        <f t="shared" si="8"/>
        <v>0</v>
      </c>
    </row>
    <row r="295" spans="1:12" ht="12.75">
      <c r="A295" s="28"/>
      <c r="B295" s="44">
        <v>288</v>
      </c>
      <c r="C295" s="45" t="s">
        <v>358</v>
      </c>
      <c r="D295" s="46" t="s">
        <v>1139</v>
      </c>
      <c r="E295" s="46" t="s">
        <v>359</v>
      </c>
      <c r="F295" s="46"/>
      <c r="G295" s="46" t="s">
        <v>718</v>
      </c>
      <c r="H295" s="46"/>
      <c r="I295" s="12"/>
      <c r="J295" s="12"/>
      <c r="K295" s="122">
        <f t="shared" si="9"/>
        <v>0</v>
      </c>
      <c r="L295" s="123">
        <f t="shared" si="8"/>
        <v>0</v>
      </c>
    </row>
    <row r="296" spans="1:12" ht="12.75">
      <c r="A296" s="28"/>
      <c r="B296" s="44">
        <v>289</v>
      </c>
      <c r="C296" s="47" t="s">
        <v>360</v>
      </c>
      <c r="D296" s="49" t="s">
        <v>361</v>
      </c>
      <c r="E296" s="49" t="s">
        <v>362</v>
      </c>
      <c r="F296" s="52" t="s">
        <v>1032</v>
      </c>
      <c r="G296" s="50" t="s">
        <v>747</v>
      </c>
      <c r="H296" s="44">
        <v>145</v>
      </c>
      <c r="I296" s="11"/>
      <c r="J296" s="11"/>
      <c r="K296" s="121">
        <f t="shared" si="9"/>
        <v>0</v>
      </c>
      <c r="L296" s="121">
        <f t="shared" si="8"/>
        <v>0</v>
      </c>
    </row>
    <row r="297" spans="1:12" ht="12.75">
      <c r="A297" s="28"/>
      <c r="B297" s="44">
        <v>290</v>
      </c>
      <c r="C297" s="47" t="s">
        <v>363</v>
      </c>
      <c r="D297" s="49" t="s">
        <v>364</v>
      </c>
      <c r="E297" s="49" t="s">
        <v>365</v>
      </c>
      <c r="F297" s="52" t="s">
        <v>1032</v>
      </c>
      <c r="G297" s="50" t="s">
        <v>747</v>
      </c>
      <c r="H297" s="44">
        <v>145</v>
      </c>
      <c r="I297" s="11"/>
      <c r="J297" s="11"/>
      <c r="K297" s="121">
        <f t="shared" si="9"/>
        <v>0</v>
      </c>
      <c r="L297" s="121">
        <f t="shared" si="8"/>
        <v>0</v>
      </c>
    </row>
    <row r="298" spans="1:12" ht="12.75">
      <c r="A298" s="28"/>
      <c r="B298" s="44">
        <v>291</v>
      </c>
      <c r="C298" s="47" t="s">
        <v>366</v>
      </c>
      <c r="D298" s="49" t="s">
        <v>367</v>
      </c>
      <c r="E298" s="49" t="s">
        <v>368</v>
      </c>
      <c r="F298" s="52" t="s">
        <v>1032</v>
      </c>
      <c r="G298" s="50" t="s">
        <v>747</v>
      </c>
      <c r="H298" s="44">
        <v>145</v>
      </c>
      <c r="I298" s="11"/>
      <c r="J298" s="11"/>
      <c r="K298" s="121">
        <f t="shared" si="9"/>
        <v>0</v>
      </c>
      <c r="L298" s="121">
        <f t="shared" si="8"/>
        <v>0</v>
      </c>
    </row>
    <row r="299" spans="1:12" ht="12.75">
      <c r="A299" s="28"/>
      <c r="B299" s="44">
        <v>292</v>
      </c>
      <c r="C299" s="47" t="s">
        <v>369</v>
      </c>
      <c r="D299" s="48" t="s">
        <v>1419</v>
      </c>
      <c r="E299" s="49" t="s">
        <v>1417</v>
      </c>
      <c r="F299" s="52" t="s">
        <v>1032</v>
      </c>
      <c r="G299" s="50" t="s">
        <v>747</v>
      </c>
      <c r="H299" s="44">
        <v>145</v>
      </c>
      <c r="I299" s="11"/>
      <c r="J299" s="11"/>
      <c r="K299" s="134">
        <f t="shared" si="9"/>
        <v>0</v>
      </c>
      <c r="L299" s="121">
        <f t="shared" si="8"/>
        <v>0</v>
      </c>
    </row>
    <row r="300" spans="1:12" ht="16.5" customHeight="1">
      <c r="A300" s="28"/>
      <c r="B300" s="44">
        <v>293</v>
      </c>
      <c r="C300" s="47" t="s">
        <v>1348</v>
      </c>
      <c r="D300" s="48" t="s">
        <v>1420</v>
      </c>
      <c r="E300" s="49" t="s">
        <v>1418</v>
      </c>
      <c r="F300" s="52" t="s">
        <v>1032</v>
      </c>
      <c r="G300" s="50" t="s">
        <v>747</v>
      </c>
      <c r="H300" s="44">
        <v>145</v>
      </c>
      <c r="I300" s="11"/>
      <c r="J300" s="11"/>
      <c r="K300" s="134">
        <f t="shared" si="9"/>
        <v>0</v>
      </c>
      <c r="L300" s="121">
        <f t="shared" si="8"/>
        <v>0</v>
      </c>
    </row>
    <row r="301" spans="1:12" ht="12.75">
      <c r="A301" s="28"/>
      <c r="B301" s="44">
        <v>294</v>
      </c>
      <c r="C301" s="41" t="s">
        <v>370</v>
      </c>
      <c r="D301" s="42" t="s">
        <v>371</v>
      </c>
      <c r="E301" s="42" t="s">
        <v>372</v>
      </c>
      <c r="F301" s="42"/>
      <c r="G301" s="42"/>
      <c r="H301" s="42"/>
      <c r="I301" s="15"/>
      <c r="J301" s="15"/>
      <c r="K301" s="126">
        <f t="shared" si="9"/>
        <v>0</v>
      </c>
      <c r="L301" s="127">
        <f t="shared" si="8"/>
        <v>0</v>
      </c>
    </row>
    <row r="302" spans="1:12" ht="12.75">
      <c r="A302" s="28"/>
      <c r="B302" s="44">
        <v>295</v>
      </c>
      <c r="C302" s="45" t="s">
        <v>373</v>
      </c>
      <c r="D302" s="85" t="s">
        <v>374</v>
      </c>
      <c r="E302" s="85" t="s">
        <v>375</v>
      </c>
      <c r="F302" s="46"/>
      <c r="G302" s="46" t="s">
        <v>718</v>
      </c>
      <c r="H302" s="46"/>
      <c r="I302" s="12"/>
      <c r="J302" s="12"/>
      <c r="K302" s="122">
        <f t="shared" si="9"/>
        <v>0</v>
      </c>
      <c r="L302" s="123">
        <f t="shared" si="8"/>
        <v>0</v>
      </c>
    </row>
    <row r="303" spans="1:12" ht="12.75">
      <c r="A303" s="28"/>
      <c r="B303" s="44">
        <v>296</v>
      </c>
      <c r="C303" s="47" t="s">
        <v>376</v>
      </c>
      <c r="D303" s="49" t="s">
        <v>377</v>
      </c>
      <c r="E303" s="49" t="s">
        <v>378</v>
      </c>
      <c r="F303" s="52" t="s">
        <v>1030</v>
      </c>
      <c r="G303" s="50" t="s">
        <v>733</v>
      </c>
      <c r="H303" s="44">
        <v>10</v>
      </c>
      <c r="I303" s="11"/>
      <c r="J303" s="11"/>
      <c r="K303" s="121">
        <f t="shared" si="9"/>
        <v>0</v>
      </c>
      <c r="L303" s="121">
        <f t="shared" si="8"/>
        <v>0</v>
      </c>
    </row>
    <row r="304" spans="1:12" ht="12.75">
      <c r="A304" s="28"/>
      <c r="B304" s="44">
        <v>297</v>
      </c>
      <c r="C304" s="47" t="s">
        <v>379</v>
      </c>
      <c r="D304" s="49" t="s">
        <v>380</v>
      </c>
      <c r="E304" s="49" t="s">
        <v>381</v>
      </c>
      <c r="F304" s="52" t="s">
        <v>1030</v>
      </c>
      <c r="G304" s="50" t="s">
        <v>733</v>
      </c>
      <c r="H304" s="44">
        <v>6</v>
      </c>
      <c r="I304" s="11"/>
      <c r="J304" s="11"/>
      <c r="K304" s="121">
        <f t="shared" si="9"/>
        <v>0</v>
      </c>
      <c r="L304" s="121">
        <f t="shared" si="8"/>
        <v>0</v>
      </c>
    </row>
    <row r="305" spans="1:12" ht="12.75">
      <c r="A305" s="28"/>
      <c r="B305" s="44">
        <v>298</v>
      </c>
      <c r="C305" s="47" t="s">
        <v>382</v>
      </c>
      <c r="D305" s="49" t="s">
        <v>383</v>
      </c>
      <c r="E305" s="49" t="s">
        <v>384</v>
      </c>
      <c r="F305" s="52" t="s">
        <v>1030</v>
      </c>
      <c r="G305" s="50" t="s">
        <v>733</v>
      </c>
      <c r="H305" s="44">
        <v>13</v>
      </c>
      <c r="I305" s="11"/>
      <c r="J305" s="11"/>
      <c r="K305" s="121">
        <f t="shared" si="9"/>
        <v>0</v>
      </c>
      <c r="L305" s="121">
        <f t="shared" si="8"/>
        <v>0</v>
      </c>
    </row>
    <row r="306" spans="1:12" ht="38.25">
      <c r="A306" s="28"/>
      <c r="B306" s="44">
        <v>299</v>
      </c>
      <c r="C306" s="47">
        <v>3116540</v>
      </c>
      <c r="D306" s="48" t="s">
        <v>1216</v>
      </c>
      <c r="E306" s="48" t="s">
        <v>1421</v>
      </c>
      <c r="F306" s="52" t="s">
        <v>1030</v>
      </c>
      <c r="G306" s="50" t="s">
        <v>733</v>
      </c>
      <c r="H306" s="44">
        <v>2</v>
      </c>
      <c r="I306" s="11"/>
      <c r="J306" s="11"/>
      <c r="K306" s="121">
        <f t="shared" si="9"/>
        <v>0</v>
      </c>
      <c r="L306" s="121">
        <f t="shared" si="8"/>
        <v>0</v>
      </c>
    </row>
    <row r="307" spans="1:12" ht="25.5">
      <c r="A307" s="28"/>
      <c r="B307" s="44">
        <v>300</v>
      </c>
      <c r="C307" s="47" t="s">
        <v>385</v>
      </c>
      <c r="D307" s="48" t="s">
        <v>1423</v>
      </c>
      <c r="E307" s="49" t="s">
        <v>1422</v>
      </c>
      <c r="F307" s="52" t="s">
        <v>1032</v>
      </c>
      <c r="G307" s="50" t="s">
        <v>747</v>
      </c>
      <c r="H307" s="44">
        <v>180</v>
      </c>
      <c r="I307" s="11"/>
      <c r="J307" s="11"/>
      <c r="K307" s="121">
        <f t="shared" si="9"/>
        <v>0</v>
      </c>
      <c r="L307" s="121">
        <f t="shared" si="8"/>
        <v>0</v>
      </c>
    </row>
    <row r="308" spans="1:12" ht="12.75">
      <c r="A308" s="28"/>
      <c r="B308" s="44">
        <v>301</v>
      </c>
      <c r="C308" s="47" t="s">
        <v>386</v>
      </c>
      <c r="D308" s="49" t="s">
        <v>387</v>
      </c>
      <c r="E308" s="49" t="s">
        <v>389</v>
      </c>
      <c r="F308" s="52" t="s">
        <v>1036</v>
      </c>
      <c r="G308" s="50" t="s">
        <v>968</v>
      </c>
      <c r="H308" s="44">
        <v>1700</v>
      </c>
      <c r="I308" s="11"/>
      <c r="J308" s="11"/>
      <c r="K308" s="121">
        <f t="shared" si="9"/>
        <v>0</v>
      </c>
      <c r="L308" s="121">
        <f t="shared" si="8"/>
        <v>0</v>
      </c>
    </row>
    <row r="309" spans="1:12" ht="12.75">
      <c r="A309" s="28"/>
      <c r="B309" s="44">
        <v>302</v>
      </c>
      <c r="C309" s="47" t="s">
        <v>390</v>
      </c>
      <c r="D309" s="49" t="s">
        <v>391</v>
      </c>
      <c r="E309" s="49" t="s">
        <v>392</v>
      </c>
      <c r="F309" s="52" t="s">
        <v>1036</v>
      </c>
      <c r="G309" s="50" t="s">
        <v>968</v>
      </c>
      <c r="H309" s="44">
        <v>1000</v>
      </c>
      <c r="I309" s="11"/>
      <c r="J309" s="11"/>
      <c r="K309" s="121">
        <f t="shared" si="9"/>
        <v>0</v>
      </c>
      <c r="L309" s="121">
        <f t="shared" si="8"/>
        <v>0</v>
      </c>
    </row>
    <row r="310" spans="1:12" ht="12.75">
      <c r="A310" s="28"/>
      <c r="B310" s="44">
        <v>303</v>
      </c>
      <c r="C310" s="47" t="s">
        <v>393</v>
      </c>
      <c r="D310" s="49" t="s">
        <v>394</v>
      </c>
      <c r="E310" s="49" t="s">
        <v>395</v>
      </c>
      <c r="F310" s="52" t="s">
        <v>1035</v>
      </c>
      <c r="G310" s="50" t="s">
        <v>723</v>
      </c>
      <c r="H310" s="44">
        <v>1</v>
      </c>
      <c r="I310" s="11"/>
      <c r="J310" s="11"/>
      <c r="K310" s="121">
        <f t="shared" si="9"/>
        <v>0</v>
      </c>
      <c r="L310" s="121">
        <f t="shared" si="8"/>
        <v>0</v>
      </c>
    </row>
    <row r="311" spans="1:12" ht="12.75">
      <c r="A311" s="28"/>
      <c r="B311" s="44">
        <v>304</v>
      </c>
      <c r="C311" s="45" t="s">
        <v>396</v>
      </c>
      <c r="D311" s="46" t="s">
        <v>397</v>
      </c>
      <c r="E311" s="46" t="s">
        <v>398</v>
      </c>
      <c r="F311" s="46"/>
      <c r="G311" s="46" t="s">
        <v>783</v>
      </c>
      <c r="H311" s="46"/>
      <c r="I311" s="12"/>
      <c r="J311" s="12"/>
      <c r="K311" s="122">
        <f t="shared" si="9"/>
        <v>0</v>
      </c>
      <c r="L311" s="123">
        <f t="shared" si="8"/>
        <v>0</v>
      </c>
    </row>
    <row r="312" spans="1:12" ht="25.5">
      <c r="A312" s="28"/>
      <c r="B312" s="44">
        <v>305</v>
      </c>
      <c r="C312" s="53" t="s">
        <v>399</v>
      </c>
      <c r="D312" s="48" t="s">
        <v>1297</v>
      </c>
      <c r="E312" s="48" t="s">
        <v>1424</v>
      </c>
      <c r="F312" s="52" t="s">
        <v>1032</v>
      </c>
      <c r="G312" s="50" t="s">
        <v>747</v>
      </c>
      <c r="H312" s="44">
        <v>180</v>
      </c>
      <c r="I312" s="11"/>
      <c r="J312" s="11"/>
      <c r="K312" s="121">
        <f t="shared" si="9"/>
        <v>0</v>
      </c>
      <c r="L312" s="121">
        <f t="shared" si="8"/>
        <v>0</v>
      </c>
    </row>
    <row r="313" spans="1:12" ht="12.75">
      <c r="A313" s="28"/>
      <c r="B313" s="44">
        <v>306</v>
      </c>
      <c r="C313" s="47" t="s">
        <v>400</v>
      </c>
      <c r="D313" s="49" t="s">
        <v>401</v>
      </c>
      <c r="E313" s="49" t="s">
        <v>402</v>
      </c>
      <c r="F313" s="52" t="s">
        <v>1030</v>
      </c>
      <c r="G313" s="50" t="s">
        <v>733</v>
      </c>
      <c r="H313" s="44">
        <v>2</v>
      </c>
      <c r="I313" s="11"/>
      <c r="J313" s="11"/>
      <c r="K313" s="121">
        <f t="shared" si="9"/>
        <v>0</v>
      </c>
      <c r="L313" s="121">
        <f t="shared" si="8"/>
        <v>0</v>
      </c>
    </row>
    <row r="314" spans="1:12" ht="12.75">
      <c r="A314" s="28"/>
      <c r="B314" s="44">
        <v>307</v>
      </c>
      <c r="C314" s="47" t="s">
        <v>403</v>
      </c>
      <c r="D314" s="49" t="s">
        <v>404</v>
      </c>
      <c r="E314" s="49" t="s">
        <v>405</v>
      </c>
      <c r="F314" s="52" t="s">
        <v>1035</v>
      </c>
      <c r="G314" s="54" t="s">
        <v>723</v>
      </c>
      <c r="H314" s="44">
        <v>2</v>
      </c>
      <c r="I314" s="11"/>
      <c r="J314" s="11"/>
      <c r="K314" s="121">
        <f t="shared" si="9"/>
        <v>0</v>
      </c>
      <c r="L314" s="121">
        <f t="shared" si="8"/>
        <v>0</v>
      </c>
    </row>
    <row r="315" spans="1:12" ht="12.75">
      <c r="A315" s="28"/>
      <c r="B315" s="44">
        <v>308</v>
      </c>
      <c r="C315" s="45" t="s">
        <v>406</v>
      </c>
      <c r="D315" s="46" t="s">
        <v>1222</v>
      </c>
      <c r="E315" s="46" t="s">
        <v>1223</v>
      </c>
      <c r="F315" s="46"/>
      <c r="G315" s="46" t="s">
        <v>783</v>
      </c>
      <c r="H315" s="46"/>
      <c r="I315" s="12"/>
      <c r="J315" s="12"/>
      <c r="K315" s="122">
        <f t="shared" si="9"/>
        <v>0</v>
      </c>
      <c r="L315" s="123">
        <f t="shared" si="8"/>
        <v>0</v>
      </c>
    </row>
    <row r="316" spans="1:12" ht="12.75">
      <c r="A316" s="28"/>
      <c r="B316" s="44">
        <v>309</v>
      </c>
      <c r="C316" s="47" t="s">
        <v>407</v>
      </c>
      <c r="D316" s="48" t="s">
        <v>1493</v>
      </c>
      <c r="E316" s="75" t="s">
        <v>1316</v>
      </c>
      <c r="F316" s="52" t="s">
        <v>1031</v>
      </c>
      <c r="G316" s="50" t="s">
        <v>731</v>
      </c>
      <c r="H316" s="44">
        <v>120</v>
      </c>
      <c r="I316" s="11"/>
      <c r="J316" s="11"/>
      <c r="K316" s="121">
        <f t="shared" si="9"/>
        <v>0</v>
      </c>
      <c r="L316" s="121">
        <f t="shared" si="8"/>
        <v>0</v>
      </c>
    </row>
    <row r="317" spans="1:12" ht="12.75">
      <c r="A317" s="28"/>
      <c r="B317" s="44">
        <v>310</v>
      </c>
      <c r="C317" s="47" t="s">
        <v>408</v>
      </c>
      <c r="D317" s="48" t="s">
        <v>1201</v>
      </c>
      <c r="E317" s="86" t="s">
        <v>1200</v>
      </c>
      <c r="F317" s="52" t="s">
        <v>1030</v>
      </c>
      <c r="G317" s="50" t="s">
        <v>733</v>
      </c>
      <c r="H317" s="44">
        <v>65</v>
      </c>
      <c r="I317" s="11"/>
      <c r="J317" s="11"/>
      <c r="K317" s="121">
        <f t="shared" si="9"/>
        <v>0</v>
      </c>
      <c r="L317" s="121">
        <f t="shared" si="8"/>
        <v>0</v>
      </c>
    </row>
    <row r="318" spans="1:12" ht="12.75">
      <c r="A318" s="28"/>
      <c r="B318" s="44">
        <v>311</v>
      </c>
      <c r="C318" s="47" t="s">
        <v>409</v>
      </c>
      <c r="D318" s="49" t="s">
        <v>410</v>
      </c>
      <c r="E318" s="49" t="s">
        <v>411</v>
      </c>
      <c r="F318" s="52" t="s">
        <v>1030</v>
      </c>
      <c r="G318" s="50" t="s">
        <v>733</v>
      </c>
      <c r="H318" s="44">
        <v>2</v>
      </c>
      <c r="I318" s="11"/>
      <c r="J318" s="11"/>
      <c r="K318" s="121">
        <f t="shared" si="9"/>
        <v>0</v>
      </c>
      <c r="L318" s="121">
        <f t="shared" si="8"/>
        <v>0</v>
      </c>
    </row>
    <row r="319" spans="1:12" ht="12.75">
      <c r="A319" s="28"/>
      <c r="B319" s="44">
        <v>312</v>
      </c>
      <c r="C319" s="47" t="s">
        <v>412</v>
      </c>
      <c r="D319" s="49" t="s">
        <v>413</v>
      </c>
      <c r="E319" s="49" t="s">
        <v>414</v>
      </c>
      <c r="F319" s="52" t="s">
        <v>1030</v>
      </c>
      <c r="G319" s="50" t="s">
        <v>733</v>
      </c>
      <c r="H319" s="44">
        <v>65</v>
      </c>
      <c r="I319" s="11"/>
      <c r="J319" s="11"/>
      <c r="K319" s="121">
        <f t="shared" si="9"/>
        <v>0</v>
      </c>
      <c r="L319" s="121">
        <f t="shared" si="8"/>
        <v>0</v>
      </c>
    </row>
    <row r="320" spans="1:12" ht="12.75">
      <c r="A320" s="28"/>
      <c r="B320" s="44">
        <v>313</v>
      </c>
      <c r="C320" s="47" t="s">
        <v>415</v>
      </c>
      <c r="D320" s="49" t="s">
        <v>1096</v>
      </c>
      <c r="E320" s="49" t="s">
        <v>1097</v>
      </c>
      <c r="F320" s="52" t="s">
        <v>1030</v>
      </c>
      <c r="G320" s="50" t="s">
        <v>733</v>
      </c>
      <c r="H320" s="44">
        <v>14</v>
      </c>
      <c r="I320" s="11"/>
      <c r="J320" s="11"/>
      <c r="K320" s="121">
        <f t="shared" si="9"/>
        <v>0</v>
      </c>
      <c r="L320" s="121">
        <f t="shared" si="8"/>
        <v>0</v>
      </c>
    </row>
    <row r="321" spans="1:12" ht="12.75">
      <c r="A321" s="28"/>
      <c r="B321" s="44">
        <v>314</v>
      </c>
      <c r="C321" s="47" t="s">
        <v>416</v>
      </c>
      <c r="D321" s="49" t="s">
        <v>1058</v>
      </c>
      <c r="E321" s="49" t="s">
        <v>417</v>
      </c>
      <c r="F321" s="52" t="s">
        <v>1030</v>
      </c>
      <c r="G321" s="50" t="s">
        <v>733</v>
      </c>
      <c r="H321" s="44">
        <v>1</v>
      </c>
      <c r="I321" s="11"/>
      <c r="J321" s="11"/>
      <c r="K321" s="121">
        <f t="shared" si="9"/>
        <v>0</v>
      </c>
      <c r="L321" s="121">
        <f t="shared" si="8"/>
        <v>0</v>
      </c>
    </row>
    <row r="322" spans="1:12" ht="12.75">
      <c r="A322" s="28"/>
      <c r="B322" s="44">
        <v>315</v>
      </c>
      <c r="C322" s="47" t="s">
        <v>418</v>
      </c>
      <c r="D322" s="49" t="s">
        <v>419</v>
      </c>
      <c r="E322" s="49" t="s">
        <v>420</v>
      </c>
      <c r="F322" s="52" t="s">
        <v>1030</v>
      </c>
      <c r="G322" s="50" t="s">
        <v>733</v>
      </c>
      <c r="H322" s="44">
        <v>1</v>
      </c>
      <c r="I322" s="11"/>
      <c r="J322" s="11"/>
      <c r="K322" s="121">
        <f t="shared" si="9"/>
        <v>0</v>
      </c>
      <c r="L322" s="121">
        <f t="shared" si="8"/>
        <v>0</v>
      </c>
    </row>
    <row r="323" spans="1:12" ht="12.75">
      <c r="A323" s="28"/>
      <c r="B323" s="44">
        <v>316</v>
      </c>
      <c r="C323" s="45" t="s">
        <v>421</v>
      </c>
      <c r="D323" s="46" t="s">
        <v>178</v>
      </c>
      <c r="E323" s="46" t="s">
        <v>179</v>
      </c>
      <c r="F323" s="46"/>
      <c r="G323" s="46" t="s">
        <v>718</v>
      </c>
      <c r="H323" s="46"/>
      <c r="I323" s="12"/>
      <c r="J323" s="12"/>
      <c r="K323" s="122">
        <f t="shared" si="9"/>
        <v>0</v>
      </c>
      <c r="L323" s="123">
        <f t="shared" si="8"/>
        <v>0</v>
      </c>
    </row>
    <row r="324" spans="1:12" ht="12.75">
      <c r="A324" s="28"/>
      <c r="B324" s="44">
        <v>317</v>
      </c>
      <c r="C324" s="47" t="s">
        <v>423</v>
      </c>
      <c r="D324" s="49" t="s">
        <v>424</v>
      </c>
      <c r="E324" s="49" t="s">
        <v>425</v>
      </c>
      <c r="F324" s="52" t="s">
        <v>1036</v>
      </c>
      <c r="G324" s="50" t="s">
        <v>968</v>
      </c>
      <c r="H324" s="44">
        <v>530</v>
      </c>
      <c r="I324" s="11"/>
      <c r="J324" s="11"/>
      <c r="K324" s="121">
        <f t="shared" si="9"/>
        <v>0</v>
      </c>
      <c r="L324" s="121">
        <f t="shared" si="8"/>
        <v>0</v>
      </c>
    </row>
    <row r="325" spans="1:12" ht="12.75">
      <c r="A325" s="28"/>
      <c r="B325" s="44">
        <v>318</v>
      </c>
      <c r="C325" s="47" t="s">
        <v>426</v>
      </c>
      <c r="D325" s="49" t="s">
        <v>427</v>
      </c>
      <c r="E325" s="49" t="s">
        <v>428</v>
      </c>
      <c r="F325" s="52" t="s">
        <v>1036</v>
      </c>
      <c r="G325" s="50" t="s">
        <v>968</v>
      </c>
      <c r="H325" s="44">
        <v>1000</v>
      </c>
      <c r="I325" s="11"/>
      <c r="J325" s="11"/>
      <c r="K325" s="121">
        <f t="shared" si="9"/>
        <v>0</v>
      </c>
      <c r="L325" s="121">
        <f t="shared" si="8"/>
        <v>0</v>
      </c>
    </row>
    <row r="326" spans="1:12" ht="12.75">
      <c r="A326" s="28"/>
      <c r="B326" s="44">
        <v>319</v>
      </c>
      <c r="C326" s="47" t="s">
        <v>429</v>
      </c>
      <c r="D326" s="49" t="s">
        <v>430</v>
      </c>
      <c r="E326" s="49" t="s">
        <v>431</v>
      </c>
      <c r="F326" s="52" t="s">
        <v>1036</v>
      </c>
      <c r="G326" s="50" t="s">
        <v>968</v>
      </c>
      <c r="H326" s="44">
        <v>100</v>
      </c>
      <c r="I326" s="11"/>
      <c r="J326" s="11"/>
      <c r="K326" s="121">
        <f t="shared" si="9"/>
        <v>0</v>
      </c>
      <c r="L326" s="121">
        <f t="shared" si="8"/>
        <v>0</v>
      </c>
    </row>
    <row r="327" spans="1:12" ht="12.75">
      <c r="A327" s="28"/>
      <c r="B327" s="44">
        <v>320</v>
      </c>
      <c r="C327" s="53">
        <v>3190050</v>
      </c>
      <c r="D327" s="48" t="s">
        <v>547</v>
      </c>
      <c r="E327" s="48" t="s">
        <v>228</v>
      </c>
      <c r="F327" s="52" t="s">
        <v>1036</v>
      </c>
      <c r="G327" s="50" t="s">
        <v>968</v>
      </c>
      <c r="H327" s="44">
        <v>100</v>
      </c>
      <c r="I327" s="11"/>
      <c r="J327" s="11"/>
      <c r="K327" s="121">
        <f t="shared" si="9"/>
        <v>0</v>
      </c>
      <c r="L327" s="121">
        <f t="shared" si="8"/>
        <v>0</v>
      </c>
    </row>
    <row r="328" spans="1:12" ht="12.75">
      <c r="A328" s="28"/>
      <c r="B328" s="44">
        <v>321</v>
      </c>
      <c r="C328" s="87" t="s">
        <v>549</v>
      </c>
      <c r="D328" s="88" t="s">
        <v>548</v>
      </c>
      <c r="E328" s="88" t="s">
        <v>550</v>
      </c>
      <c r="F328" s="52" t="s">
        <v>1030</v>
      </c>
      <c r="G328" s="50" t="s">
        <v>733</v>
      </c>
      <c r="H328" s="44">
        <v>21</v>
      </c>
      <c r="I328" s="11"/>
      <c r="J328" s="11"/>
      <c r="K328" s="121">
        <f t="shared" si="9"/>
        <v>0</v>
      </c>
      <c r="L328" s="121">
        <f t="shared" si="8"/>
        <v>0</v>
      </c>
    </row>
    <row r="329" spans="1:12" ht="12.75">
      <c r="A329" s="28"/>
      <c r="B329" s="44">
        <v>322</v>
      </c>
      <c r="C329" s="87" t="s">
        <v>1028</v>
      </c>
      <c r="D329" s="88" t="s">
        <v>1029</v>
      </c>
      <c r="E329" s="89" t="s">
        <v>1202</v>
      </c>
      <c r="F329" s="52" t="s">
        <v>1030</v>
      </c>
      <c r="G329" s="50" t="s">
        <v>733</v>
      </c>
      <c r="H329" s="44">
        <v>3</v>
      </c>
      <c r="I329" s="11"/>
      <c r="J329" s="11"/>
      <c r="K329" s="121">
        <f t="shared" si="9"/>
        <v>0</v>
      </c>
      <c r="L329" s="121">
        <f aca="true" t="shared" si="10" ref="L329:L392">H329*K329</f>
        <v>0</v>
      </c>
    </row>
    <row r="330" spans="1:12" ht="12.75">
      <c r="A330" s="28"/>
      <c r="B330" s="44">
        <v>323</v>
      </c>
      <c r="C330" s="41" t="s">
        <v>432</v>
      </c>
      <c r="D330" s="42" t="s">
        <v>433</v>
      </c>
      <c r="E330" s="42" t="s">
        <v>434</v>
      </c>
      <c r="F330" s="42"/>
      <c r="G330" s="42" t="s">
        <v>718</v>
      </c>
      <c r="H330" s="42"/>
      <c r="I330" s="15"/>
      <c r="J330" s="15"/>
      <c r="K330" s="126">
        <f t="shared" si="9"/>
        <v>0</v>
      </c>
      <c r="L330" s="127">
        <f t="shared" si="10"/>
        <v>0</v>
      </c>
    </row>
    <row r="331" spans="1:12" ht="12.75">
      <c r="A331" s="28"/>
      <c r="B331" s="44">
        <v>324</v>
      </c>
      <c r="C331" s="45" t="s">
        <v>435</v>
      </c>
      <c r="D331" s="46" t="s">
        <v>436</v>
      </c>
      <c r="E331" s="46" t="s">
        <v>437</v>
      </c>
      <c r="F331" s="46"/>
      <c r="G331" s="46" t="s">
        <v>783</v>
      </c>
      <c r="H331" s="46"/>
      <c r="I331" s="12"/>
      <c r="J331" s="12"/>
      <c r="K331" s="122">
        <f t="shared" si="9"/>
        <v>0</v>
      </c>
      <c r="L331" s="123">
        <f t="shared" si="10"/>
        <v>0</v>
      </c>
    </row>
    <row r="332" spans="1:12" ht="12.75">
      <c r="A332" s="28"/>
      <c r="B332" s="44">
        <v>325</v>
      </c>
      <c r="C332" s="47" t="s">
        <v>438</v>
      </c>
      <c r="D332" s="49" t="s">
        <v>439</v>
      </c>
      <c r="E332" s="49" t="s">
        <v>440</v>
      </c>
      <c r="F332" s="52" t="s">
        <v>1032</v>
      </c>
      <c r="G332" s="50" t="s">
        <v>747</v>
      </c>
      <c r="H332" s="44">
        <v>260</v>
      </c>
      <c r="I332" s="11"/>
      <c r="J332" s="11"/>
      <c r="K332" s="121">
        <f t="shared" si="9"/>
        <v>0</v>
      </c>
      <c r="L332" s="121">
        <f t="shared" si="10"/>
        <v>0</v>
      </c>
    </row>
    <row r="333" spans="1:12" ht="12.75">
      <c r="A333" s="28"/>
      <c r="B333" s="44">
        <v>326</v>
      </c>
      <c r="C333" s="53" t="s">
        <v>441</v>
      </c>
      <c r="D333" s="48" t="s">
        <v>442</v>
      </c>
      <c r="E333" s="48" t="s">
        <v>443</v>
      </c>
      <c r="F333" s="52" t="s">
        <v>1318</v>
      </c>
      <c r="G333" s="54" t="s">
        <v>747</v>
      </c>
      <c r="H333" s="44">
        <v>260</v>
      </c>
      <c r="I333" s="11"/>
      <c r="J333" s="11"/>
      <c r="K333" s="121">
        <f aca="true" t="shared" si="11" ref="K333:K396">I333+J333</f>
        <v>0</v>
      </c>
      <c r="L333" s="121">
        <f t="shared" si="10"/>
        <v>0</v>
      </c>
    </row>
    <row r="334" spans="1:12" ht="12.75">
      <c r="A334" s="28"/>
      <c r="B334" s="44">
        <v>327</v>
      </c>
      <c r="C334" s="47" t="s">
        <v>444</v>
      </c>
      <c r="D334" s="49" t="s">
        <v>1098</v>
      </c>
      <c r="E334" s="49" t="s">
        <v>445</v>
      </c>
      <c r="F334" s="52" t="s">
        <v>1031</v>
      </c>
      <c r="G334" s="50" t="s">
        <v>731</v>
      </c>
      <c r="H334" s="44">
        <v>6</v>
      </c>
      <c r="I334" s="11"/>
      <c r="J334" s="11"/>
      <c r="K334" s="121">
        <f t="shared" si="11"/>
        <v>0</v>
      </c>
      <c r="L334" s="121">
        <f t="shared" si="10"/>
        <v>0</v>
      </c>
    </row>
    <row r="335" spans="1:12" ht="12.75">
      <c r="A335" s="28"/>
      <c r="B335" s="44">
        <v>328</v>
      </c>
      <c r="C335" s="47" t="s">
        <v>446</v>
      </c>
      <c r="D335" s="49" t="s">
        <v>447</v>
      </c>
      <c r="E335" s="49" t="s">
        <v>448</v>
      </c>
      <c r="F335" s="52" t="s">
        <v>1031</v>
      </c>
      <c r="G335" s="50" t="s">
        <v>731</v>
      </c>
      <c r="H335" s="44">
        <v>22</v>
      </c>
      <c r="I335" s="11"/>
      <c r="J335" s="11"/>
      <c r="K335" s="121">
        <f t="shared" si="11"/>
        <v>0</v>
      </c>
      <c r="L335" s="121">
        <f t="shared" si="10"/>
        <v>0</v>
      </c>
    </row>
    <row r="336" spans="1:12" ht="12.75">
      <c r="A336" s="28"/>
      <c r="B336" s="44">
        <v>329</v>
      </c>
      <c r="C336" s="47" t="s">
        <v>449</v>
      </c>
      <c r="D336" s="49" t="s">
        <v>450</v>
      </c>
      <c r="E336" s="49" t="s">
        <v>451</v>
      </c>
      <c r="F336" s="52" t="s">
        <v>1030</v>
      </c>
      <c r="G336" s="50" t="s">
        <v>733</v>
      </c>
      <c r="H336" s="44">
        <v>10</v>
      </c>
      <c r="I336" s="11"/>
      <c r="J336" s="11"/>
      <c r="K336" s="121">
        <f t="shared" si="11"/>
        <v>0</v>
      </c>
      <c r="L336" s="121">
        <f t="shared" si="10"/>
        <v>0</v>
      </c>
    </row>
    <row r="337" spans="1:12" ht="12.75">
      <c r="A337" s="28"/>
      <c r="B337" s="44">
        <v>330</v>
      </c>
      <c r="C337" s="47" t="s">
        <v>452</v>
      </c>
      <c r="D337" s="49" t="s">
        <v>453</v>
      </c>
      <c r="E337" s="49" t="s">
        <v>454</v>
      </c>
      <c r="F337" s="52" t="s">
        <v>1030</v>
      </c>
      <c r="G337" s="50" t="s">
        <v>733</v>
      </c>
      <c r="H337" s="44">
        <v>2</v>
      </c>
      <c r="I337" s="11"/>
      <c r="J337" s="11"/>
      <c r="K337" s="121">
        <f t="shared" si="11"/>
        <v>0</v>
      </c>
      <c r="L337" s="121">
        <f t="shared" si="10"/>
        <v>0</v>
      </c>
    </row>
    <row r="338" spans="1:12" ht="12.75">
      <c r="A338" s="28"/>
      <c r="B338" s="44">
        <v>331</v>
      </c>
      <c r="C338" s="47" t="s">
        <v>455</v>
      </c>
      <c r="D338" s="49" t="s">
        <v>456</v>
      </c>
      <c r="E338" s="49" t="s">
        <v>457</v>
      </c>
      <c r="F338" s="52" t="s">
        <v>1032</v>
      </c>
      <c r="G338" s="50" t="s">
        <v>747</v>
      </c>
      <c r="H338" s="44">
        <v>30</v>
      </c>
      <c r="I338" s="11"/>
      <c r="J338" s="11"/>
      <c r="K338" s="121">
        <f t="shared" si="11"/>
        <v>0</v>
      </c>
      <c r="L338" s="121">
        <f t="shared" si="10"/>
        <v>0</v>
      </c>
    </row>
    <row r="339" spans="1:12" ht="12.75">
      <c r="A339" s="28"/>
      <c r="B339" s="44">
        <v>332</v>
      </c>
      <c r="C339" s="47" t="s">
        <v>458</v>
      </c>
      <c r="D339" s="49" t="s">
        <v>459</v>
      </c>
      <c r="E339" s="49" t="s">
        <v>460</v>
      </c>
      <c r="F339" s="52" t="s">
        <v>1032</v>
      </c>
      <c r="G339" s="50" t="s">
        <v>747</v>
      </c>
      <c r="H339" s="44">
        <v>60</v>
      </c>
      <c r="I339" s="11"/>
      <c r="J339" s="11"/>
      <c r="K339" s="121">
        <f t="shared" si="11"/>
        <v>0</v>
      </c>
      <c r="L339" s="121">
        <f t="shared" si="10"/>
        <v>0</v>
      </c>
    </row>
    <row r="340" spans="1:12" ht="12.75">
      <c r="A340" s="28"/>
      <c r="B340" s="44">
        <v>333</v>
      </c>
      <c r="C340" s="47" t="s">
        <v>461</v>
      </c>
      <c r="D340" s="49" t="s">
        <v>462</v>
      </c>
      <c r="E340" s="49" t="s">
        <v>463</v>
      </c>
      <c r="F340" s="52" t="s">
        <v>1032</v>
      </c>
      <c r="G340" s="50" t="s">
        <v>747</v>
      </c>
      <c r="H340" s="44">
        <v>20</v>
      </c>
      <c r="I340" s="11"/>
      <c r="J340" s="11"/>
      <c r="K340" s="121">
        <f t="shared" si="11"/>
        <v>0</v>
      </c>
      <c r="L340" s="121">
        <f t="shared" si="10"/>
        <v>0</v>
      </c>
    </row>
    <row r="341" spans="1:12" ht="12.75">
      <c r="A341" s="28"/>
      <c r="B341" s="44">
        <v>334</v>
      </c>
      <c r="C341" s="41" t="s">
        <v>473</v>
      </c>
      <c r="D341" s="42" t="s">
        <v>474</v>
      </c>
      <c r="E341" s="42" t="s">
        <v>227</v>
      </c>
      <c r="F341" s="42"/>
      <c r="G341" s="42" t="s">
        <v>783</v>
      </c>
      <c r="H341" s="42"/>
      <c r="I341" s="15"/>
      <c r="J341" s="15"/>
      <c r="K341" s="126">
        <f t="shared" si="11"/>
        <v>0</v>
      </c>
      <c r="L341" s="127">
        <f t="shared" si="10"/>
        <v>0</v>
      </c>
    </row>
    <row r="342" spans="1:12" ht="12.75">
      <c r="A342" s="28"/>
      <c r="B342" s="44">
        <v>335</v>
      </c>
      <c r="C342" s="45">
        <v>4351</v>
      </c>
      <c r="D342" s="46" t="s">
        <v>1152</v>
      </c>
      <c r="E342" s="46" t="s">
        <v>1153</v>
      </c>
      <c r="F342" s="46"/>
      <c r="G342" s="46"/>
      <c r="H342" s="46"/>
      <c r="I342" s="12"/>
      <c r="J342" s="12"/>
      <c r="K342" s="122">
        <f t="shared" si="11"/>
        <v>0</v>
      </c>
      <c r="L342" s="123">
        <f t="shared" si="10"/>
        <v>0</v>
      </c>
    </row>
    <row r="343" spans="1:12" ht="25.5">
      <c r="A343" s="28"/>
      <c r="B343" s="44">
        <v>336</v>
      </c>
      <c r="C343" s="90">
        <v>4351200</v>
      </c>
      <c r="D343" s="91" t="s">
        <v>1356</v>
      </c>
      <c r="E343" s="92" t="s">
        <v>1357</v>
      </c>
      <c r="F343" s="52" t="s">
        <v>1030</v>
      </c>
      <c r="G343" s="50" t="s">
        <v>733</v>
      </c>
      <c r="H343" s="44">
        <v>2</v>
      </c>
      <c r="I343" s="11"/>
      <c r="J343" s="11"/>
      <c r="K343" s="121">
        <f t="shared" si="11"/>
        <v>0</v>
      </c>
      <c r="L343" s="121">
        <f t="shared" si="10"/>
        <v>0</v>
      </c>
    </row>
    <row r="344" spans="1:12" ht="12.75">
      <c r="A344" s="28"/>
      <c r="B344" s="44">
        <v>337</v>
      </c>
      <c r="C344" s="93">
        <v>4351300</v>
      </c>
      <c r="D344" s="92" t="s">
        <v>1317</v>
      </c>
      <c r="E344" s="92" t="s">
        <v>982</v>
      </c>
      <c r="F344" s="52" t="s">
        <v>1030</v>
      </c>
      <c r="G344" s="50" t="s">
        <v>733</v>
      </c>
      <c r="H344" s="44">
        <v>1</v>
      </c>
      <c r="I344" s="11"/>
      <c r="J344" s="11"/>
      <c r="K344" s="121">
        <f t="shared" si="11"/>
        <v>0</v>
      </c>
      <c r="L344" s="121">
        <f t="shared" si="10"/>
        <v>0</v>
      </c>
    </row>
    <row r="345" spans="1:12" ht="25.5">
      <c r="A345" s="28"/>
      <c r="B345" s="44">
        <v>338</v>
      </c>
      <c r="C345" s="41" t="s">
        <v>488</v>
      </c>
      <c r="D345" s="42" t="s">
        <v>1140</v>
      </c>
      <c r="E345" s="42" t="s">
        <v>226</v>
      </c>
      <c r="F345" s="42"/>
      <c r="G345" s="42"/>
      <c r="H345" s="42"/>
      <c r="I345" s="15"/>
      <c r="J345" s="15"/>
      <c r="K345" s="126">
        <f t="shared" si="11"/>
        <v>0</v>
      </c>
      <c r="L345" s="127">
        <f t="shared" si="10"/>
        <v>0</v>
      </c>
    </row>
    <row r="346" spans="1:12" ht="12.75">
      <c r="A346" s="28"/>
      <c r="B346" s="44">
        <v>339</v>
      </c>
      <c r="C346" s="45" t="s">
        <v>489</v>
      </c>
      <c r="D346" s="46" t="s">
        <v>490</v>
      </c>
      <c r="E346" s="46" t="s">
        <v>491</v>
      </c>
      <c r="F346" s="46"/>
      <c r="G346" s="46" t="s">
        <v>718</v>
      </c>
      <c r="H346" s="46"/>
      <c r="I346" s="12"/>
      <c r="J346" s="12"/>
      <c r="K346" s="122">
        <f t="shared" si="11"/>
        <v>0</v>
      </c>
      <c r="L346" s="123">
        <f t="shared" si="10"/>
        <v>0</v>
      </c>
    </row>
    <row r="347" spans="1:12" ht="12.75">
      <c r="A347" s="28"/>
      <c r="B347" s="44">
        <v>340</v>
      </c>
      <c r="C347" s="47" t="s">
        <v>492</v>
      </c>
      <c r="D347" s="49" t="s">
        <v>1091</v>
      </c>
      <c r="E347" s="49" t="s">
        <v>1092</v>
      </c>
      <c r="F347" s="52" t="s">
        <v>1032</v>
      </c>
      <c r="G347" s="50" t="s">
        <v>747</v>
      </c>
      <c r="H347" s="44">
        <v>900</v>
      </c>
      <c r="I347" s="11"/>
      <c r="J347" s="11"/>
      <c r="K347" s="121">
        <f t="shared" si="11"/>
        <v>0</v>
      </c>
      <c r="L347" s="121">
        <f t="shared" si="10"/>
        <v>0</v>
      </c>
    </row>
    <row r="348" spans="1:12" ht="12.75">
      <c r="A348" s="28"/>
      <c r="B348" s="44">
        <v>341</v>
      </c>
      <c r="C348" s="47" t="s">
        <v>493</v>
      </c>
      <c r="D348" s="49" t="s">
        <v>1090</v>
      </c>
      <c r="E348" s="49" t="s">
        <v>1093</v>
      </c>
      <c r="F348" s="52" t="s">
        <v>1032</v>
      </c>
      <c r="G348" s="50" t="s">
        <v>747</v>
      </c>
      <c r="H348" s="44">
        <v>140</v>
      </c>
      <c r="I348" s="11"/>
      <c r="J348" s="11"/>
      <c r="K348" s="121">
        <f t="shared" si="11"/>
        <v>0</v>
      </c>
      <c r="L348" s="121">
        <f t="shared" si="10"/>
        <v>0</v>
      </c>
    </row>
    <row r="349" spans="1:12" ht="12.75">
      <c r="A349" s="28"/>
      <c r="B349" s="44">
        <v>342</v>
      </c>
      <c r="C349" s="47">
        <v>4402010</v>
      </c>
      <c r="D349" s="48" t="s">
        <v>1094</v>
      </c>
      <c r="E349" s="74" t="s">
        <v>1203</v>
      </c>
      <c r="F349" s="52" t="s">
        <v>1031</v>
      </c>
      <c r="G349" s="50" t="s">
        <v>731</v>
      </c>
      <c r="H349" s="94">
        <v>200</v>
      </c>
      <c r="I349" s="18"/>
      <c r="J349" s="18"/>
      <c r="K349" s="121">
        <f t="shared" si="11"/>
        <v>0</v>
      </c>
      <c r="L349" s="121">
        <f t="shared" si="10"/>
        <v>0</v>
      </c>
    </row>
    <row r="350" spans="1:12" ht="12.75">
      <c r="A350" s="28"/>
      <c r="B350" s="44">
        <v>343</v>
      </c>
      <c r="C350" s="47">
        <v>4402011</v>
      </c>
      <c r="D350" s="48" t="s">
        <v>1095</v>
      </c>
      <c r="E350" s="74" t="s">
        <v>1204</v>
      </c>
      <c r="F350" s="52" t="s">
        <v>1031</v>
      </c>
      <c r="G350" s="50" t="s">
        <v>731</v>
      </c>
      <c r="H350" s="94">
        <v>70</v>
      </c>
      <c r="I350" s="18"/>
      <c r="J350" s="18"/>
      <c r="K350" s="121">
        <f t="shared" si="11"/>
        <v>0</v>
      </c>
      <c r="L350" s="121">
        <f t="shared" si="10"/>
        <v>0</v>
      </c>
    </row>
    <row r="351" spans="1:12" ht="12.75">
      <c r="A351" s="28"/>
      <c r="B351" s="44">
        <v>344</v>
      </c>
      <c r="C351" s="45" t="s">
        <v>494</v>
      </c>
      <c r="D351" s="46" t="s">
        <v>495</v>
      </c>
      <c r="E351" s="46" t="s">
        <v>496</v>
      </c>
      <c r="F351" s="46"/>
      <c r="G351" s="46" t="s">
        <v>718</v>
      </c>
      <c r="H351" s="46"/>
      <c r="I351" s="12"/>
      <c r="J351" s="12"/>
      <c r="K351" s="122">
        <f t="shared" si="11"/>
        <v>0</v>
      </c>
      <c r="L351" s="123">
        <f t="shared" si="10"/>
        <v>0</v>
      </c>
    </row>
    <row r="352" spans="1:12" ht="12.75">
      <c r="A352" s="28"/>
      <c r="B352" s="44">
        <v>345</v>
      </c>
      <c r="C352" s="47" t="s">
        <v>497</v>
      </c>
      <c r="D352" s="49" t="s">
        <v>498</v>
      </c>
      <c r="E352" s="49" t="s">
        <v>499</v>
      </c>
      <c r="F352" s="52" t="s">
        <v>1031</v>
      </c>
      <c r="G352" s="50" t="s">
        <v>731</v>
      </c>
      <c r="H352" s="44">
        <v>120</v>
      </c>
      <c r="I352" s="11"/>
      <c r="J352" s="11"/>
      <c r="K352" s="121">
        <f t="shared" si="11"/>
        <v>0</v>
      </c>
      <c r="L352" s="121">
        <f t="shared" si="10"/>
        <v>0</v>
      </c>
    </row>
    <row r="353" spans="1:12" ht="12.75">
      <c r="A353" s="28"/>
      <c r="B353" s="44">
        <v>346</v>
      </c>
      <c r="C353" s="47" t="s">
        <v>500</v>
      </c>
      <c r="D353" s="49" t="s">
        <v>501</v>
      </c>
      <c r="E353" s="49" t="s">
        <v>502</v>
      </c>
      <c r="F353" s="52" t="s">
        <v>1031</v>
      </c>
      <c r="G353" s="50" t="s">
        <v>731</v>
      </c>
      <c r="H353" s="44">
        <v>325</v>
      </c>
      <c r="I353" s="11"/>
      <c r="J353" s="11"/>
      <c r="K353" s="121">
        <f t="shared" si="11"/>
        <v>0</v>
      </c>
      <c r="L353" s="121">
        <f t="shared" si="10"/>
        <v>0</v>
      </c>
    </row>
    <row r="354" spans="1:12" ht="12.75">
      <c r="A354" s="28"/>
      <c r="B354" s="44">
        <v>347</v>
      </c>
      <c r="C354" s="45" t="s">
        <v>503</v>
      </c>
      <c r="D354" s="46" t="s">
        <v>504</v>
      </c>
      <c r="E354" s="46" t="s">
        <v>505</v>
      </c>
      <c r="F354" s="46"/>
      <c r="G354" s="46" t="s">
        <v>718</v>
      </c>
      <c r="H354" s="46"/>
      <c r="I354" s="12"/>
      <c r="J354" s="12"/>
      <c r="K354" s="122">
        <f t="shared" si="11"/>
        <v>0</v>
      </c>
      <c r="L354" s="123">
        <f t="shared" si="10"/>
        <v>0</v>
      </c>
    </row>
    <row r="355" spans="1:12" ht="12.75">
      <c r="A355" s="28"/>
      <c r="B355" s="44">
        <v>348</v>
      </c>
      <c r="C355" s="47" t="s">
        <v>506</v>
      </c>
      <c r="D355" s="49" t="s">
        <v>507</v>
      </c>
      <c r="E355" s="49" t="s">
        <v>508</v>
      </c>
      <c r="F355" s="52" t="s">
        <v>1032</v>
      </c>
      <c r="G355" s="50" t="s">
        <v>747</v>
      </c>
      <c r="H355" s="44">
        <v>10</v>
      </c>
      <c r="I355" s="11"/>
      <c r="J355" s="11"/>
      <c r="K355" s="121">
        <f t="shared" si="11"/>
        <v>0</v>
      </c>
      <c r="L355" s="121">
        <f t="shared" si="10"/>
        <v>0</v>
      </c>
    </row>
    <row r="356" spans="1:12" ht="12.75">
      <c r="A356" s="28"/>
      <c r="B356" s="44">
        <v>349</v>
      </c>
      <c r="C356" s="41" t="s">
        <v>509</v>
      </c>
      <c r="D356" s="42" t="s">
        <v>510</v>
      </c>
      <c r="E356" s="42" t="s">
        <v>511</v>
      </c>
      <c r="F356" s="42"/>
      <c r="G356" s="42" t="s">
        <v>718</v>
      </c>
      <c r="H356" s="42"/>
      <c r="I356" s="15"/>
      <c r="J356" s="15"/>
      <c r="K356" s="126">
        <f t="shared" si="11"/>
        <v>0</v>
      </c>
      <c r="L356" s="127">
        <f t="shared" si="10"/>
        <v>0</v>
      </c>
    </row>
    <row r="357" spans="1:12" ht="12.75">
      <c r="A357" s="28"/>
      <c r="B357" s="44">
        <v>350</v>
      </c>
      <c r="C357" s="45" t="s">
        <v>512</v>
      </c>
      <c r="D357" s="46" t="s">
        <v>513</v>
      </c>
      <c r="E357" s="46" t="s">
        <v>514</v>
      </c>
      <c r="F357" s="46"/>
      <c r="G357" s="46" t="s">
        <v>718</v>
      </c>
      <c r="H357" s="46"/>
      <c r="I357" s="12"/>
      <c r="J357" s="12"/>
      <c r="K357" s="122">
        <f t="shared" si="11"/>
        <v>0</v>
      </c>
      <c r="L357" s="123">
        <f t="shared" si="10"/>
        <v>0</v>
      </c>
    </row>
    <row r="358" spans="1:12" ht="12.75">
      <c r="A358" s="28"/>
      <c r="B358" s="44">
        <v>351</v>
      </c>
      <c r="C358" s="47">
        <v>4605050</v>
      </c>
      <c r="D358" s="49" t="s">
        <v>1154</v>
      </c>
      <c r="E358" s="49" t="s">
        <v>1155</v>
      </c>
      <c r="F358" s="52" t="s">
        <v>1032</v>
      </c>
      <c r="G358" s="50" t="s">
        <v>747</v>
      </c>
      <c r="H358" s="44">
        <v>10</v>
      </c>
      <c r="I358" s="11"/>
      <c r="J358" s="11"/>
      <c r="K358" s="121">
        <f t="shared" si="11"/>
        <v>0</v>
      </c>
      <c r="L358" s="121">
        <f t="shared" si="10"/>
        <v>0</v>
      </c>
    </row>
    <row r="359" spans="1:12" ht="12.75">
      <c r="A359" s="28"/>
      <c r="B359" s="44">
        <v>352</v>
      </c>
      <c r="C359" s="47">
        <v>4605100</v>
      </c>
      <c r="D359" s="49" t="s">
        <v>515</v>
      </c>
      <c r="E359" s="49" t="s">
        <v>516</v>
      </c>
      <c r="F359" s="52" t="s">
        <v>1032</v>
      </c>
      <c r="G359" s="50" t="s">
        <v>747</v>
      </c>
      <c r="H359" s="44">
        <v>280</v>
      </c>
      <c r="I359" s="11"/>
      <c r="J359" s="11"/>
      <c r="K359" s="121">
        <f t="shared" si="11"/>
        <v>0</v>
      </c>
      <c r="L359" s="121">
        <f t="shared" si="10"/>
        <v>0</v>
      </c>
    </row>
    <row r="360" spans="1:12" ht="12.75">
      <c r="A360" s="28"/>
      <c r="B360" s="44">
        <v>353</v>
      </c>
      <c r="C360" s="47" t="s">
        <v>517</v>
      </c>
      <c r="D360" s="49" t="s">
        <v>518</v>
      </c>
      <c r="E360" s="49" t="s">
        <v>519</v>
      </c>
      <c r="F360" s="52" t="s">
        <v>1038</v>
      </c>
      <c r="G360" s="50" t="s">
        <v>731</v>
      </c>
      <c r="H360" s="44">
        <v>36</v>
      </c>
      <c r="I360" s="11"/>
      <c r="J360" s="11"/>
      <c r="K360" s="121">
        <f t="shared" si="11"/>
        <v>0</v>
      </c>
      <c r="L360" s="121">
        <f t="shared" si="10"/>
        <v>0</v>
      </c>
    </row>
    <row r="361" spans="1:12" ht="12.75">
      <c r="A361" s="28"/>
      <c r="B361" s="44">
        <v>354</v>
      </c>
      <c r="C361" s="53">
        <v>4605160</v>
      </c>
      <c r="D361" s="48" t="s">
        <v>1107</v>
      </c>
      <c r="E361" s="75" t="s">
        <v>1205</v>
      </c>
      <c r="F361" s="52" t="s">
        <v>1032</v>
      </c>
      <c r="G361" s="50" t="s">
        <v>747</v>
      </c>
      <c r="H361" s="44">
        <v>100</v>
      </c>
      <c r="I361" s="11"/>
      <c r="J361" s="11"/>
      <c r="K361" s="121">
        <f t="shared" si="11"/>
        <v>0</v>
      </c>
      <c r="L361" s="121">
        <f t="shared" si="10"/>
        <v>0</v>
      </c>
    </row>
    <row r="362" spans="1:12" ht="12.75">
      <c r="A362" s="28"/>
      <c r="B362" s="44">
        <v>355</v>
      </c>
      <c r="C362" s="45" t="s">
        <v>520</v>
      </c>
      <c r="D362" s="46" t="s">
        <v>521</v>
      </c>
      <c r="E362" s="46" t="s">
        <v>522</v>
      </c>
      <c r="F362" s="46"/>
      <c r="G362" s="46" t="s">
        <v>783</v>
      </c>
      <c r="H362" s="46"/>
      <c r="I362" s="12"/>
      <c r="J362" s="12"/>
      <c r="K362" s="122">
        <f t="shared" si="11"/>
        <v>0</v>
      </c>
      <c r="L362" s="123">
        <f t="shared" si="10"/>
        <v>0</v>
      </c>
    </row>
    <row r="363" spans="1:12" ht="12.75">
      <c r="A363" s="28"/>
      <c r="B363" s="44">
        <v>356</v>
      </c>
      <c r="C363" s="47" t="s">
        <v>523</v>
      </c>
      <c r="D363" s="49" t="s">
        <v>524</v>
      </c>
      <c r="E363" s="49" t="s">
        <v>525</v>
      </c>
      <c r="F363" s="52" t="s">
        <v>1032</v>
      </c>
      <c r="G363" s="50" t="s">
        <v>747</v>
      </c>
      <c r="H363" s="44">
        <v>2460</v>
      </c>
      <c r="I363" s="11"/>
      <c r="J363" s="11"/>
      <c r="K363" s="121">
        <f t="shared" si="11"/>
        <v>0</v>
      </c>
      <c r="L363" s="121">
        <f t="shared" si="10"/>
        <v>0</v>
      </c>
    </row>
    <row r="364" spans="1:12" ht="12.75">
      <c r="A364" s="28"/>
      <c r="B364" s="44">
        <v>357</v>
      </c>
      <c r="C364" s="53">
        <v>4610220</v>
      </c>
      <c r="D364" s="48" t="s">
        <v>1145</v>
      </c>
      <c r="E364" s="75" t="s">
        <v>1206</v>
      </c>
      <c r="F364" s="52" t="s">
        <v>1031</v>
      </c>
      <c r="G364" s="50" t="s">
        <v>731</v>
      </c>
      <c r="H364" s="44">
        <v>290</v>
      </c>
      <c r="I364" s="11"/>
      <c r="J364" s="11"/>
      <c r="K364" s="121">
        <f t="shared" si="11"/>
        <v>0</v>
      </c>
      <c r="L364" s="121">
        <f t="shared" si="10"/>
        <v>0</v>
      </c>
    </row>
    <row r="365" spans="1:12" ht="12.75">
      <c r="A365" s="28"/>
      <c r="B365" s="44">
        <v>358</v>
      </c>
      <c r="C365" s="47">
        <v>4610230</v>
      </c>
      <c r="D365" s="49" t="s">
        <v>526</v>
      </c>
      <c r="E365" s="49" t="s">
        <v>527</v>
      </c>
      <c r="F365" s="52" t="s">
        <v>1032</v>
      </c>
      <c r="G365" s="50" t="s">
        <v>747</v>
      </c>
      <c r="H365" s="44">
        <v>2460</v>
      </c>
      <c r="I365" s="11"/>
      <c r="J365" s="11"/>
      <c r="K365" s="121">
        <f t="shared" si="11"/>
        <v>0</v>
      </c>
      <c r="L365" s="121">
        <f t="shared" si="10"/>
        <v>0</v>
      </c>
    </row>
    <row r="366" spans="1:12" ht="12.75">
      <c r="A366" s="28"/>
      <c r="B366" s="44">
        <v>359</v>
      </c>
      <c r="C366" s="47" t="s">
        <v>528</v>
      </c>
      <c r="D366" s="49" t="s">
        <v>529</v>
      </c>
      <c r="E366" s="49" t="s">
        <v>530</v>
      </c>
      <c r="F366" s="52" t="s">
        <v>1032</v>
      </c>
      <c r="G366" s="50" t="s">
        <v>747</v>
      </c>
      <c r="H366" s="44">
        <v>2460</v>
      </c>
      <c r="I366" s="11"/>
      <c r="J366" s="11"/>
      <c r="K366" s="121">
        <f t="shared" si="11"/>
        <v>0</v>
      </c>
      <c r="L366" s="121">
        <f t="shared" si="10"/>
        <v>0</v>
      </c>
    </row>
    <row r="367" spans="1:12" ht="12.75">
      <c r="A367" s="28"/>
      <c r="B367" s="44">
        <v>360</v>
      </c>
      <c r="C367" s="53">
        <v>4610670</v>
      </c>
      <c r="D367" s="48" t="s">
        <v>1146</v>
      </c>
      <c r="E367" s="75" t="s">
        <v>1207</v>
      </c>
      <c r="F367" s="52" t="s">
        <v>1031</v>
      </c>
      <c r="G367" s="50" t="s">
        <v>731</v>
      </c>
      <c r="H367" s="94">
        <v>290</v>
      </c>
      <c r="I367" s="18"/>
      <c r="J367" s="18"/>
      <c r="K367" s="121">
        <f t="shared" si="11"/>
        <v>0</v>
      </c>
      <c r="L367" s="121">
        <f t="shared" si="10"/>
        <v>0</v>
      </c>
    </row>
    <row r="368" spans="1:12" ht="12.75">
      <c r="A368" s="28"/>
      <c r="B368" s="44">
        <v>361</v>
      </c>
      <c r="C368" s="47" t="s">
        <v>531</v>
      </c>
      <c r="D368" s="49" t="s">
        <v>532</v>
      </c>
      <c r="E368" s="49" t="s">
        <v>533</v>
      </c>
      <c r="F368" s="52" t="s">
        <v>1032</v>
      </c>
      <c r="G368" s="50" t="s">
        <v>747</v>
      </c>
      <c r="H368" s="44">
        <v>450</v>
      </c>
      <c r="I368" s="11"/>
      <c r="J368" s="11"/>
      <c r="K368" s="121">
        <f t="shared" si="11"/>
        <v>0</v>
      </c>
      <c r="L368" s="121">
        <f t="shared" si="10"/>
        <v>0</v>
      </c>
    </row>
    <row r="369" spans="1:12" ht="12.75">
      <c r="A369" s="28"/>
      <c r="B369" s="44">
        <v>362</v>
      </c>
      <c r="C369" s="47" t="s">
        <v>534</v>
      </c>
      <c r="D369" s="49" t="s">
        <v>535</v>
      </c>
      <c r="E369" s="49" t="s">
        <v>536</v>
      </c>
      <c r="F369" s="52" t="s">
        <v>1032</v>
      </c>
      <c r="G369" s="50" t="s">
        <v>747</v>
      </c>
      <c r="H369" s="44">
        <v>44</v>
      </c>
      <c r="I369" s="11"/>
      <c r="J369" s="11"/>
      <c r="K369" s="121">
        <f t="shared" si="11"/>
        <v>0</v>
      </c>
      <c r="L369" s="121">
        <f t="shared" si="10"/>
        <v>0</v>
      </c>
    </row>
    <row r="370" spans="1:12" ht="12.75">
      <c r="A370" s="28"/>
      <c r="B370" s="44">
        <v>363</v>
      </c>
      <c r="C370" s="47" t="s">
        <v>537</v>
      </c>
      <c r="D370" s="49" t="s">
        <v>538</v>
      </c>
      <c r="E370" s="49" t="s">
        <v>539</v>
      </c>
      <c r="F370" s="52" t="s">
        <v>1032</v>
      </c>
      <c r="G370" s="50" t="s">
        <v>747</v>
      </c>
      <c r="H370" s="44">
        <v>32</v>
      </c>
      <c r="I370" s="11"/>
      <c r="J370" s="11"/>
      <c r="K370" s="121">
        <f t="shared" si="11"/>
        <v>0</v>
      </c>
      <c r="L370" s="121">
        <f t="shared" si="10"/>
        <v>0</v>
      </c>
    </row>
    <row r="371" spans="1:12" ht="12.75">
      <c r="A371" s="28"/>
      <c r="B371" s="44">
        <v>364</v>
      </c>
      <c r="C371" s="45" t="s">
        <v>540</v>
      </c>
      <c r="D371" s="46" t="s">
        <v>541</v>
      </c>
      <c r="E371" s="46" t="s">
        <v>542</v>
      </c>
      <c r="F371" s="46"/>
      <c r="G371" s="46" t="s">
        <v>718</v>
      </c>
      <c r="H371" s="46"/>
      <c r="I371" s="12"/>
      <c r="J371" s="12"/>
      <c r="K371" s="122">
        <f t="shared" si="11"/>
        <v>0</v>
      </c>
      <c r="L371" s="123">
        <f t="shared" si="10"/>
        <v>0</v>
      </c>
    </row>
    <row r="372" spans="1:12" ht="12.75">
      <c r="A372" s="28"/>
      <c r="B372" s="44">
        <v>365</v>
      </c>
      <c r="C372" s="47" t="s">
        <v>543</v>
      </c>
      <c r="D372" s="49" t="s">
        <v>1141</v>
      </c>
      <c r="E372" s="49" t="s">
        <v>1142</v>
      </c>
      <c r="F372" s="52" t="s">
        <v>1032</v>
      </c>
      <c r="G372" s="50" t="s">
        <v>747</v>
      </c>
      <c r="H372" s="44">
        <v>10</v>
      </c>
      <c r="I372" s="11"/>
      <c r="J372" s="11"/>
      <c r="K372" s="121">
        <f t="shared" si="11"/>
        <v>0</v>
      </c>
      <c r="L372" s="121">
        <f t="shared" si="10"/>
        <v>0</v>
      </c>
    </row>
    <row r="373" spans="1:12" ht="12.75">
      <c r="A373" s="28"/>
      <c r="B373" s="44">
        <v>366</v>
      </c>
      <c r="C373" s="47" t="s">
        <v>551</v>
      </c>
      <c r="D373" s="49" t="s">
        <v>552</v>
      </c>
      <c r="E373" s="49" t="s">
        <v>553</v>
      </c>
      <c r="F373" s="52" t="s">
        <v>1032</v>
      </c>
      <c r="G373" s="50" t="s">
        <v>747</v>
      </c>
      <c r="H373" s="44">
        <v>10</v>
      </c>
      <c r="I373" s="11"/>
      <c r="J373" s="11"/>
      <c r="K373" s="121">
        <f t="shared" si="11"/>
        <v>0</v>
      </c>
      <c r="L373" s="121">
        <f t="shared" si="10"/>
        <v>0</v>
      </c>
    </row>
    <row r="374" spans="1:12" ht="12.75">
      <c r="A374" s="28"/>
      <c r="B374" s="44">
        <v>367</v>
      </c>
      <c r="C374" s="47" t="s">
        <v>1224</v>
      </c>
      <c r="D374" s="49" t="s">
        <v>1225</v>
      </c>
      <c r="E374" s="49" t="s">
        <v>1226</v>
      </c>
      <c r="F374" s="52" t="s">
        <v>1032</v>
      </c>
      <c r="G374" s="50" t="s">
        <v>747</v>
      </c>
      <c r="H374" s="44">
        <v>10</v>
      </c>
      <c r="I374" s="11"/>
      <c r="J374" s="11"/>
      <c r="K374" s="121">
        <f t="shared" si="11"/>
        <v>0</v>
      </c>
      <c r="L374" s="121">
        <f t="shared" si="10"/>
        <v>0</v>
      </c>
    </row>
    <row r="375" spans="1:12" ht="12.75">
      <c r="A375" s="28"/>
      <c r="B375" s="44">
        <v>368</v>
      </c>
      <c r="C375" s="45" t="s">
        <v>554</v>
      </c>
      <c r="D375" s="46" t="s">
        <v>464</v>
      </c>
      <c r="E375" s="46" t="s">
        <v>555</v>
      </c>
      <c r="F375" s="46"/>
      <c r="G375" s="46" t="s">
        <v>718</v>
      </c>
      <c r="H375" s="46"/>
      <c r="I375" s="12"/>
      <c r="J375" s="12"/>
      <c r="K375" s="122">
        <f t="shared" si="11"/>
        <v>0</v>
      </c>
      <c r="L375" s="123">
        <f t="shared" si="10"/>
        <v>0</v>
      </c>
    </row>
    <row r="376" spans="1:12" ht="12.75">
      <c r="A376" s="28"/>
      <c r="B376" s="44">
        <v>369</v>
      </c>
      <c r="C376" s="47">
        <v>4650200</v>
      </c>
      <c r="D376" s="49" t="s">
        <v>556</v>
      </c>
      <c r="E376" s="49" t="s">
        <v>614</v>
      </c>
      <c r="F376" s="52" t="s">
        <v>1034</v>
      </c>
      <c r="G376" s="50" t="s">
        <v>180</v>
      </c>
      <c r="H376" s="44">
        <v>8</v>
      </c>
      <c r="I376" s="11"/>
      <c r="J376" s="11"/>
      <c r="K376" s="121">
        <f t="shared" si="11"/>
        <v>0</v>
      </c>
      <c r="L376" s="121">
        <f t="shared" si="10"/>
        <v>0</v>
      </c>
    </row>
    <row r="377" spans="1:12" ht="12.75">
      <c r="A377" s="28"/>
      <c r="B377" s="44">
        <v>370</v>
      </c>
      <c r="C377" s="47">
        <v>4650300</v>
      </c>
      <c r="D377" s="49" t="s">
        <v>557</v>
      </c>
      <c r="E377" s="49" t="s">
        <v>558</v>
      </c>
      <c r="F377" s="52" t="s">
        <v>1032</v>
      </c>
      <c r="G377" s="50" t="s">
        <v>747</v>
      </c>
      <c r="H377" s="44">
        <v>5</v>
      </c>
      <c r="I377" s="11"/>
      <c r="J377" s="11"/>
      <c r="K377" s="121">
        <f t="shared" si="11"/>
        <v>0</v>
      </c>
      <c r="L377" s="121">
        <f t="shared" si="10"/>
        <v>0</v>
      </c>
    </row>
    <row r="378" spans="1:12" ht="12.75">
      <c r="A378" s="28"/>
      <c r="B378" s="44">
        <v>371</v>
      </c>
      <c r="C378" s="47">
        <v>4650400</v>
      </c>
      <c r="D378" s="49" t="s">
        <v>559</v>
      </c>
      <c r="E378" s="49" t="s">
        <v>560</v>
      </c>
      <c r="F378" s="52" t="s">
        <v>1032</v>
      </c>
      <c r="G378" s="50" t="s">
        <v>747</v>
      </c>
      <c r="H378" s="44">
        <v>5</v>
      </c>
      <c r="I378" s="11"/>
      <c r="J378" s="11"/>
      <c r="K378" s="121">
        <f t="shared" si="11"/>
        <v>0</v>
      </c>
      <c r="L378" s="121">
        <f t="shared" si="10"/>
        <v>0</v>
      </c>
    </row>
    <row r="379" spans="1:12" ht="12.75">
      <c r="A379" s="28"/>
      <c r="B379" s="44">
        <v>372</v>
      </c>
      <c r="C379" s="47">
        <v>4650500</v>
      </c>
      <c r="D379" s="49" t="s">
        <v>561</v>
      </c>
      <c r="E379" s="49" t="s">
        <v>562</v>
      </c>
      <c r="F379" s="52" t="s">
        <v>1032</v>
      </c>
      <c r="G379" s="50" t="s">
        <v>747</v>
      </c>
      <c r="H379" s="44">
        <v>5</v>
      </c>
      <c r="I379" s="11"/>
      <c r="J379" s="11"/>
      <c r="K379" s="121">
        <f t="shared" si="11"/>
        <v>0</v>
      </c>
      <c r="L379" s="121">
        <f t="shared" si="10"/>
        <v>0</v>
      </c>
    </row>
    <row r="380" spans="1:12" ht="12.75">
      <c r="A380" s="28"/>
      <c r="B380" s="44">
        <v>373</v>
      </c>
      <c r="C380" s="47">
        <v>4650600</v>
      </c>
      <c r="D380" s="49" t="s">
        <v>563</v>
      </c>
      <c r="E380" s="49" t="s">
        <v>564</v>
      </c>
      <c r="F380" s="52" t="s">
        <v>1032</v>
      </c>
      <c r="G380" s="50" t="s">
        <v>747</v>
      </c>
      <c r="H380" s="44">
        <v>5</v>
      </c>
      <c r="I380" s="11"/>
      <c r="J380" s="11"/>
      <c r="K380" s="121">
        <f t="shared" si="11"/>
        <v>0</v>
      </c>
      <c r="L380" s="121">
        <f t="shared" si="10"/>
        <v>0</v>
      </c>
    </row>
    <row r="381" spans="1:12" ht="12.75">
      <c r="A381" s="28"/>
      <c r="B381" s="44">
        <v>374</v>
      </c>
      <c r="C381" s="47">
        <v>4650700</v>
      </c>
      <c r="D381" s="49" t="s">
        <v>565</v>
      </c>
      <c r="E381" s="49" t="s">
        <v>566</v>
      </c>
      <c r="F381" s="52" t="s">
        <v>1032</v>
      </c>
      <c r="G381" s="50" t="s">
        <v>747</v>
      </c>
      <c r="H381" s="44">
        <v>5</v>
      </c>
      <c r="I381" s="11"/>
      <c r="J381" s="11"/>
      <c r="K381" s="121">
        <f t="shared" si="11"/>
        <v>0</v>
      </c>
      <c r="L381" s="121">
        <f t="shared" si="10"/>
        <v>0</v>
      </c>
    </row>
    <row r="382" spans="1:12" ht="12.75">
      <c r="A382" s="28"/>
      <c r="B382" s="44">
        <v>375</v>
      </c>
      <c r="C382" s="40">
        <v>52</v>
      </c>
      <c r="D382" s="42" t="s">
        <v>466</v>
      </c>
      <c r="E382" s="42" t="s">
        <v>465</v>
      </c>
      <c r="F382" s="42"/>
      <c r="G382" s="42"/>
      <c r="H382" s="42"/>
      <c r="I382" s="15"/>
      <c r="J382" s="15"/>
      <c r="K382" s="126">
        <f t="shared" si="11"/>
        <v>0</v>
      </c>
      <c r="L382" s="127">
        <f t="shared" si="10"/>
        <v>0</v>
      </c>
    </row>
    <row r="383" spans="1:12" ht="12.75">
      <c r="A383" s="28"/>
      <c r="B383" s="44">
        <v>376</v>
      </c>
      <c r="C383" s="45">
        <v>5260</v>
      </c>
      <c r="D383" s="46" t="s">
        <v>615</v>
      </c>
      <c r="E383" s="46" t="s">
        <v>467</v>
      </c>
      <c r="F383" s="46"/>
      <c r="G383" s="46"/>
      <c r="H383" s="46"/>
      <c r="I383" s="12"/>
      <c r="J383" s="12"/>
      <c r="K383" s="122">
        <f t="shared" si="11"/>
        <v>0</v>
      </c>
      <c r="L383" s="123">
        <f t="shared" si="10"/>
        <v>0</v>
      </c>
    </row>
    <row r="384" spans="1:12" ht="38.25">
      <c r="A384" s="28"/>
      <c r="B384" s="44">
        <v>377</v>
      </c>
      <c r="C384" s="95">
        <v>5260200</v>
      </c>
      <c r="D384" s="48" t="s">
        <v>1426</v>
      </c>
      <c r="E384" s="48" t="s">
        <v>1425</v>
      </c>
      <c r="F384" s="52" t="s">
        <v>1030</v>
      </c>
      <c r="G384" s="50" t="s">
        <v>733</v>
      </c>
      <c r="H384" s="44">
        <v>1</v>
      </c>
      <c r="I384" s="11"/>
      <c r="J384" s="11"/>
      <c r="K384" s="121">
        <f t="shared" si="11"/>
        <v>0</v>
      </c>
      <c r="L384" s="121">
        <f t="shared" si="10"/>
        <v>0</v>
      </c>
    </row>
    <row r="385" spans="1:12" ht="30.75" customHeight="1">
      <c r="A385" s="28"/>
      <c r="B385" s="44">
        <v>378</v>
      </c>
      <c r="C385" s="95">
        <v>5260300</v>
      </c>
      <c r="D385" s="96" t="s">
        <v>1354</v>
      </c>
      <c r="E385" s="96" t="s">
        <v>1352</v>
      </c>
      <c r="F385" s="52" t="s">
        <v>1030</v>
      </c>
      <c r="G385" s="50" t="s">
        <v>733</v>
      </c>
      <c r="H385" s="44">
        <v>1</v>
      </c>
      <c r="I385" s="11"/>
      <c r="J385" s="11"/>
      <c r="K385" s="121">
        <f t="shared" si="11"/>
        <v>0</v>
      </c>
      <c r="L385" s="121">
        <f t="shared" si="10"/>
        <v>0</v>
      </c>
    </row>
    <row r="386" spans="1:12" ht="25.5">
      <c r="A386" s="28"/>
      <c r="B386" s="44">
        <v>379</v>
      </c>
      <c r="C386" s="95">
        <v>5260400</v>
      </c>
      <c r="D386" s="48" t="s">
        <v>468</v>
      </c>
      <c r="E386" s="48" t="s">
        <v>616</v>
      </c>
      <c r="F386" s="52" t="s">
        <v>1030</v>
      </c>
      <c r="G386" s="50" t="s">
        <v>733</v>
      </c>
      <c r="H386" s="44">
        <v>4</v>
      </c>
      <c r="I386" s="11"/>
      <c r="J386" s="11"/>
      <c r="K386" s="121">
        <f t="shared" si="11"/>
        <v>0</v>
      </c>
      <c r="L386" s="121">
        <f t="shared" si="10"/>
        <v>0</v>
      </c>
    </row>
    <row r="387" spans="1:12" ht="25.5">
      <c r="A387" s="28"/>
      <c r="B387" s="44">
        <v>380</v>
      </c>
      <c r="C387" s="95">
        <v>5260500</v>
      </c>
      <c r="D387" s="48" t="s">
        <v>1355</v>
      </c>
      <c r="E387" s="48" t="s">
        <v>1353</v>
      </c>
      <c r="F387" s="52" t="s">
        <v>1030</v>
      </c>
      <c r="G387" s="50" t="s">
        <v>733</v>
      </c>
      <c r="H387" s="44">
        <v>1</v>
      </c>
      <c r="I387" s="11"/>
      <c r="J387" s="11"/>
      <c r="K387" s="121">
        <f t="shared" si="11"/>
        <v>0</v>
      </c>
      <c r="L387" s="121">
        <f t="shared" si="10"/>
        <v>0</v>
      </c>
    </row>
    <row r="388" spans="1:12" ht="25.5">
      <c r="A388" s="28"/>
      <c r="B388" s="44">
        <v>381</v>
      </c>
      <c r="C388" s="69">
        <v>5260600</v>
      </c>
      <c r="D388" s="48" t="s">
        <v>1428</v>
      </c>
      <c r="E388" s="97" t="s">
        <v>1427</v>
      </c>
      <c r="F388" s="52" t="s">
        <v>1030</v>
      </c>
      <c r="G388" s="50" t="s">
        <v>733</v>
      </c>
      <c r="H388" s="44">
        <v>3</v>
      </c>
      <c r="I388" s="11"/>
      <c r="J388" s="11"/>
      <c r="K388" s="121">
        <f t="shared" si="11"/>
        <v>0</v>
      </c>
      <c r="L388" s="121">
        <f t="shared" si="10"/>
        <v>0</v>
      </c>
    </row>
    <row r="389" spans="1:12" ht="25.5">
      <c r="A389" s="28"/>
      <c r="B389" s="44">
        <v>382</v>
      </c>
      <c r="C389" s="69">
        <v>5260700</v>
      </c>
      <c r="D389" s="48" t="s">
        <v>1099</v>
      </c>
      <c r="E389" s="48" t="s">
        <v>1100</v>
      </c>
      <c r="F389" s="52" t="s">
        <v>1030</v>
      </c>
      <c r="G389" s="50" t="s">
        <v>733</v>
      </c>
      <c r="H389" s="44">
        <v>5</v>
      </c>
      <c r="I389" s="11"/>
      <c r="J389" s="11"/>
      <c r="K389" s="121">
        <f t="shared" si="11"/>
        <v>0</v>
      </c>
      <c r="L389" s="121">
        <f t="shared" si="10"/>
        <v>0</v>
      </c>
    </row>
    <row r="390" spans="1:12" ht="25.5">
      <c r="A390" s="28"/>
      <c r="B390" s="44">
        <v>383</v>
      </c>
      <c r="C390" s="69">
        <v>5260800</v>
      </c>
      <c r="D390" s="48" t="s">
        <v>1213</v>
      </c>
      <c r="E390" s="48" t="s">
        <v>1208</v>
      </c>
      <c r="F390" s="52" t="s">
        <v>1030</v>
      </c>
      <c r="G390" s="50" t="s">
        <v>733</v>
      </c>
      <c r="H390" s="44">
        <v>2</v>
      </c>
      <c r="I390" s="11"/>
      <c r="J390" s="11"/>
      <c r="K390" s="121">
        <f t="shared" si="11"/>
        <v>0</v>
      </c>
      <c r="L390" s="121">
        <f t="shared" si="10"/>
        <v>0</v>
      </c>
    </row>
    <row r="391" spans="1:12" ht="12.75">
      <c r="A391" s="28"/>
      <c r="B391" s="44">
        <v>384</v>
      </c>
      <c r="C391" s="69">
        <v>5261100</v>
      </c>
      <c r="D391" s="48" t="s">
        <v>469</v>
      </c>
      <c r="E391" s="48" t="s">
        <v>617</v>
      </c>
      <c r="F391" s="52" t="s">
        <v>1030</v>
      </c>
      <c r="G391" s="50" t="s">
        <v>733</v>
      </c>
      <c r="H391" s="44">
        <v>9</v>
      </c>
      <c r="I391" s="11"/>
      <c r="J391" s="11"/>
      <c r="K391" s="121">
        <f t="shared" si="11"/>
        <v>0</v>
      </c>
      <c r="L391" s="121">
        <f t="shared" si="10"/>
        <v>0</v>
      </c>
    </row>
    <row r="392" spans="1:12" ht="12.75">
      <c r="A392" s="28"/>
      <c r="B392" s="44">
        <v>385</v>
      </c>
      <c r="C392" s="69">
        <v>5261200</v>
      </c>
      <c r="D392" s="48" t="s">
        <v>470</v>
      </c>
      <c r="E392" s="48" t="s">
        <v>618</v>
      </c>
      <c r="F392" s="52" t="s">
        <v>1030</v>
      </c>
      <c r="G392" s="50" t="s">
        <v>733</v>
      </c>
      <c r="H392" s="44">
        <v>2</v>
      </c>
      <c r="I392" s="11"/>
      <c r="J392" s="11"/>
      <c r="K392" s="121">
        <f t="shared" si="11"/>
        <v>0</v>
      </c>
      <c r="L392" s="121">
        <f t="shared" si="10"/>
        <v>0</v>
      </c>
    </row>
    <row r="393" spans="1:12" ht="12.75">
      <c r="A393" s="28"/>
      <c r="B393" s="44">
        <v>386</v>
      </c>
      <c r="C393" s="69">
        <v>5261300</v>
      </c>
      <c r="D393" s="48" t="s">
        <v>1147</v>
      </c>
      <c r="E393" s="48" t="s">
        <v>1148</v>
      </c>
      <c r="F393" s="52" t="s">
        <v>1030</v>
      </c>
      <c r="G393" s="50" t="s">
        <v>733</v>
      </c>
      <c r="H393" s="44">
        <v>2</v>
      </c>
      <c r="I393" s="11"/>
      <c r="J393" s="11"/>
      <c r="K393" s="121">
        <f t="shared" si="11"/>
        <v>0</v>
      </c>
      <c r="L393" s="121">
        <f aca="true" t="shared" si="12" ref="L393:L451">H393*K393</f>
        <v>0</v>
      </c>
    </row>
    <row r="394" spans="1:12" ht="25.5">
      <c r="A394" s="28"/>
      <c r="B394" s="44">
        <v>387</v>
      </c>
      <c r="C394" s="69">
        <v>5261400</v>
      </c>
      <c r="D394" s="48" t="s">
        <v>1086</v>
      </c>
      <c r="E394" s="48" t="s">
        <v>1087</v>
      </c>
      <c r="F394" s="52" t="s">
        <v>1030</v>
      </c>
      <c r="G394" s="50" t="s">
        <v>733</v>
      </c>
      <c r="H394" s="44">
        <v>2</v>
      </c>
      <c r="I394" s="11"/>
      <c r="J394" s="11"/>
      <c r="K394" s="121">
        <f t="shared" si="11"/>
        <v>0</v>
      </c>
      <c r="L394" s="121">
        <f t="shared" si="12"/>
        <v>0</v>
      </c>
    </row>
    <row r="395" spans="1:12" ht="12.75">
      <c r="A395" s="28"/>
      <c r="B395" s="44">
        <v>388</v>
      </c>
      <c r="C395" s="80">
        <v>5261500</v>
      </c>
      <c r="D395" s="48" t="s">
        <v>1078</v>
      </c>
      <c r="E395" s="48" t="s">
        <v>1079</v>
      </c>
      <c r="F395" s="52" t="s">
        <v>1030</v>
      </c>
      <c r="G395" s="54" t="s">
        <v>733</v>
      </c>
      <c r="H395" s="44">
        <v>5</v>
      </c>
      <c r="I395" s="11"/>
      <c r="J395" s="11"/>
      <c r="K395" s="121">
        <f t="shared" si="11"/>
        <v>0</v>
      </c>
      <c r="L395" s="121">
        <f t="shared" si="12"/>
        <v>0</v>
      </c>
    </row>
    <row r="396" spans="1:12" ht="12.75">
      <c r="A396" s="28"/>
      <c r="B396" s="44">
        <v>389</v>
      </c>
      <c r="C396" s="80">
        <v>5261600</v>
      </c>
      <c r="D396" s="48" t="s">
        <v>1080</v>
      </c>
      <c r="E396" s="48" t="s">
        <v>1081</v>
      </c>
      <c r="F396" s="52" t="s">
        <v>1030</v>
      </c>
      <c r="G396" s="54" t="s">
        <v>733</v>
      </c>
      <c r="H396" s="44">
        <v>9</v>
      </c>
      <c r="I396" s="11"/>
      <c r="J396" s="11"/>
      <c r="K396" s="121">
        <f t="shared" si="11"/>
        <v>0</v>
      </c>
      <c r="L396" s="121">
        <f t="shared" si="12"/>
        <v>0</v>
      </c>
    </row>
    <row r="397" spans="1:12" ht="12.75">
      <c r="A397" s="28"/>
      <c r="B397" s="44">
        <v>390</v>
      </c>
      <c r="C397" s="80">
        <v>5261700</v>
      </c>
      <c r="D397" s="48" t="s">
        <v>1082</v>
      </c>
      <c r="E397" s="48" t="s">
        <v>1083</v>
      </c>
      <c r="F397" s="52" t="s">
        <v>1030</v>
      </c>
      <c r="G397" s="54" t="s">
        <v>733</v>
      </c>
      <c r="H397" s="44">
        <v>3</v>
      </c>
      <c r="I397" s="11"/>
      <c r="J397" s="11"/>
      <c r="K397" s="121">
        <f aca="true" t="shared" si="13" ref="K397:K455">I397+J397</f>
        <v>0</v>
      </c>
      <c r="L397" s="121">
        <f t="shared" si="12"/>
        <v>0</v>
      </c>
    </row>
    <row r="398" spans="1:12" ht="26.25" customHeight="1">
      <c r="A398" s="28"/>
      <c r="B398" s="44">
        <v>391</v>
      </c>
      <c r="C398" s="80">
        <v>5261800</v>
      </c>
      <c r="D398" s="48" t="s">
        <v>1084</v>
      </c>
      <c r="E398" s="48" t="s">
        <v>1085</v>
      </c>
      <c r="F398" s="52" t="s">
        <v>1030</v>
      </c>
      <c r="G398" s="50" t="s">
        <v>733</v>
      </c>
      <c r="H398" s="44">
        <v>5</v>
      </c>
      <c r="I398" s="11"/>
      <c r="J398" s="11"/>
      <c r="K398" s="121">
        <f t="shared" si="13"/>
        <v>0</v>
      </c>
      <c r="L398" s="121">
        <f t="shared" si="12"/>
        <v>0</v>
      </c>
    </row>
    <row r="399" spans="1:12" ht="12.75">
      <c r="A399" s="28"/>
      <c r="B399" s="44">
        <v>392</v>
      </c>
      <c r="C399" s="80">
        <v>5261900</v>
      </c>
      <c r="D399" s="48" t="s">
        <v>1082</v>
      </c>
      <c r="E399" s="48" t="s">
        <v>1083</v>
      </c>
      <c r="F399" s="52" t="s">
        <v>1030</v>
      </c>
      <c r="G399" s="54" t="s">
        <v>733</v>
      </c>
      <c r="H399" s="44">
        <v>3</v>
      </c>
      <c r="I399" s="11"/>
      <c r="J399" s="11"/>
      <c r="K399" s="121">
        <f t="shared" si="13"/>
        <v>0</v>
      </c>
      <c r="L399" s="121">
        <f t="shared" si="12"/>
        <v>0</v>
      </c>
    </row>
    <row r="400" spans="1:12" ht="12.75">
      <c r="A400" s="28"/>
      <c r="B400" s="44">
        <v>393</v>
      </c>
      <c r="C400" s="80">
        <v>5262100</v>
      </c>
      <c r="D400" s="49" t="s">
        <v>471</v>
      </c>
      <c r="E400" s="49" t="s">
        <v>619</v>
      </c>
      <c r="F400" s="52" t="s">
        <v>1030</v>
      </c>
      <c r="G400" s="50" t="s">
        <v>733</v>
      </c>
      <c r="H400" s="44">
        <v>12</v>
      </c>
      <c r="I400" s="11"/>
      <c r="J400" s="11"/>
      <c r="K400" s="121">
        <f t="shared" si="13"/>
        <v>0</v>
      </c>
      <c r="L400" s="121">
        <f t="shared" si="12"/>
        <v>0</v>
      </c>
    </row>
    <row r="401" spans="1:12" ht="12.75">
      <c r="A401" s="28"/>
      <c r="B401" s="44">
        <v>394</v>
      </c>
      <c r="C401" s="69">
        <v>5262200</v>
      </c>
      <c r="D401" s="49" t="s">
        <v>1101</v>
      </c>
      <c r="E401" s="49" t="s">
        <v>1102</v>
      </c>
      <c r="F401" s="52" t="s">
        <v>1030</v>
      </c>
      <c r="G401" s="50" t="s">
        <v>733</v>
      </c>
      <c r="H401" s="44">
        <v>2</v>
      </c>
      <c r="I401" s="11"/>
      <c r="J401" s="11"/>
      <c r="K401" s="121">
        <f t="shared" si="13"/>
        <v>0</v>
      </c>
      <c r="L401" s="121">
        <f t="shared" si="12"/>
        <v>0</v>
      </c>
    </row>
    <row r="402" spans="1:12" ht="12.75">
      <c r="A402" s="28"/>
      <c r="B402" s="44">
        <v>395</v>
      </c>
      <c r="C402" s="69">
        <v>5262300</v>
      </c>
      <c r="D402" s="49" t="s">
        <v>1103</v>
      </c>
      <c r="E402" s="49" t="s">
        <v>1104</v>
      </c>
      <c r="F402" s="52" t="s">
        <v>1030</v>
      </c>
      <c r="G402" s="50" t="s">
        <v>733</v>
      </c>
      <c r="H402" s="44">
        <v>2</v>
      </c>
      <c r="I402" s="11"/>
      <c r="J402" s="11"/>
      <c r="K402" s="121">
        <f t="shared" si="13"/>
        <v>0</v>
      </c>
      <c r="L402" s="121">
        <f t="shared" si="12"/>
        <v>0</v>
      </c>
    </row>
    <row r="403" spans="1:12" ht="12.75">
      <c r="A403" s="28"/>
      <c r="B403" s="44">
        <v>396</v>
      </c>
      <c r="C403" s="41" t="s">
        <v>567</v>
      </c>
      <c r="D403" s="42" t="s">
        <v>568</v>
      </c>
      <c r="E403" s="42" t="s">
        <v>625</v>
      </c>
      <c r="F403" s="42"/>
      <c r="G403" s="42" t="s">
        <v>783</v>
      </c>
      <c r="H403" s="42"/>
      <c r="I403" s="15"/>
      <c r="J403" s="15"/>
      <c r="K403" s="126">
        <f t="shared" si="13"/>
        <v>0</v>
      </c>
      <c r="L403" s="127">
        <f t="shared" si="12"/>
        <v>0</v>
      </c>
    </row>
    <row r="404" spans="1:12" ht="12.75">
      <c r="A404" s="28"/>
      <c r="B404" s="44">
        <v>397</v>
      </c>
      <c r="C404" s="45" t="s">
        <v>569</v>
      </c>
      <c r="D404" s="46" t="s">
        <v>570</v>
      </c>
      <c r="E404" s="46" t="s">
        <v>571</v>
      </c>
      <c r="F404" s="46"/>
      <c r="G404" s="46" t="s">
        <v>783</v>
      </c>
      <c r="H404" s="46"/>
      <c r="I404" s="12"/>
      <c r="J404" s="12"/>
      <c r="K404" s="122">
        <f t="shared" si="13"/>
        <v>0</v>
      </c>
      <c r="L404" s="123">
        <f t="shared" si="12"/>
        <v>0</v>
      </c>
    </row>
    <row r="405" spans="1:12" ht="12.75">
      <c r="A405" s="28"/>
      <c r="B405" s="44">
        <v>398</v>
      </c>
      <c r="C405" s="47">
        <v>7010200</v>
      </c>
      <c r="D405" s="49" t="s">
        <v>572</v>
      </c>
      <c r="E405" s="49" t="s">
        <v>573</v>
      </c>
      <c r="F405" s="52" t="s">
        <v>1035</v>
      </c>
      <c r="G405" s="54" t="s">
        <v>723</v>
      </c>
      <c r="H405" s="44">
        <v>1</v>
      </c>
      <c r="I405" s="11"/>
      <c r="J405" s="11"/>
      <c r="K405" s="121">
        <f t="shared" si="13"/>
        <v>0</v>
      </c>
      <c r="L405" s="121">
        <f t="shared" si="12"/>
        <v>0</v>
      </c>
    </row>
    <row r="406" spans="1:12" ht="12.75">
      <c r="A406" s="28"/>
      <c r="B406" s="44">
        <v>399</v>
      </c>
      <c r="C406" s="45" t="s">
        <v>574</v>
      </c>
      <c r="D406" s="46" t="s">
        <v>575</v>
      </c>
      <c r="E406" s="46" t="s">
        <v>576</v>
      </c>
      <c r="F406" s="46"/>
      <c r="G406" s="46" t="s">
        <v>783</v>
      </c>
      <c r="H406" s="46"/>
      <c r="I406" s="12"/>
      <c r="J406" s="12"/>
      <c r="K406" s="122">
        <f t="shared" si="13"/>
        <v>0</v>
      </c>
      <c r="L406" s="123">
        <f t="shared" si="12"/>
        <v>0</v>
      </c>
    </row>
    <row r="407" spans="1:12" ht="12.75">
      <c r="A407" s="28"/>
      <c r="B407" s="44">
        <v>400</v>
      </c>
      <c r="C407" s="47">
        <v>7002200</v>
      </c>
      <c r="D407" s="49" t="s">
        <v>577</v>
      </c>
      <c r="E407" s="49" t="s">
        <v>620</v>
      </c>
      <c r="F407" s="52" t="s">
        <v>1035</v>
      </c>
      <c r="G407" s="54" t="s">
        <v>723</v>
      </c>
      <c r="H407" s="44">
        <v>1</v>
      </c>
      <c r="I407" s="11"/>
      <c r="J407" s="11"/>
      <c r="K407" s="121">
        <f t="shared" si="13"/>
        <v>0</v>
      </c>
      <c r="L407" s="121">
        <f t="shared" si="12"/>
        <v>0</v>
      </c>
    </row>
    <row r="408" spans="1:12" ht="12.75">
      <c r="A408" s="28"/>
      <c r="B408" s="44">
        <v>401</v>
      </c>
      <c r="C408" s="47">
        <v>7002400</v>
      </c>
      <c r="D408" s="49" t="s">
        <v>578</v>
      </c>
      <c r="E408" s="49" t="s">
        <v>621</v>
      </c>
      <c r="F408" s="52" t="s">
        <v>1035</v>
      </c>
      <c r="G408" s="54" t="s">
        <v>723</v>
      </c>
      <c r="H408" s="44">
        <v>1</v>
      </c>
      <c r="I408" s="11"/>
      <c r="J408" s="11"/>
      <c r="K408" s="121">
        <f t="shared" si="13"/>
        <v>0</v>
      </c>
      <c r="L408" s="121">
        <f t="shared" si="12"/>
        <v>0</v>
      </c>
    </row>
    <row r="409" spans="1:12" ht="12.75">
      <c r="A409" s="28"/>
      <c r="B409" s="44">
        <v>402</v>
      </c>
      <c r="C409" s="47">
        <v>7002600</v>
      </c>
      <c r="D409" s="49" t="s">
        <v>579</v>
      </c>
      <c r="E409" s="49" t="s">
        <v>622</v>
      </c>
      <c r="F409" s="52" t="s">
        <v>1035</v>
      </c>
      <c r="G409" s="54" t="s">
        <v>723</v>
      </c>
      <c r="H409" s="44">
        <v>1</v>
      </c>
      <c r="I409" s="11"/>
      <c r="J409" s="11"/>
      <c r="K409" s="121">
        <f t="shared" si="13"/>
        <v>0</v>
      </c>
      <c r="L409" s="121">
        <f t="shared" si="12"/>
        <v>0</v>
      </c>
    </row>
    <row r="410" spans="1:12" ht="12.75">
      <c r="A410" s="28"/>
      <c r="B410" s="44">
        <v>403</v>
      </c>
      <c r="C410" s="47">
        <v>7002800</v>
      </c>
      <c r="D410" s="49" t="s">
        <v>1290</v>
      </c>
      <c r="E410" s="49" t="s">
        <v>620</v>
      </c>
      <c r="F410" s="52" t="s">
        <v>1035</v>
      </c>
      <c r="G410" s="54" t="s">
        <v>723</v>
      </c>
      <c r="H410" s="44">
        <v>1</v>
      </c>
      <c r="I410" s="11"/>
      <c r="J410" s="11"/>
      <c r="K410" s="121">
        <f t="shared" si="13"/>
        <v>0</v>
      </c>
      <c r="L410" s="121">
        <f t="shared" si="12"/>
        <v>0</v>
      </c>
    </row>
    <row r="411" spans="1:12" ht="12.75">
      <c r="A411" s="28"/>
      <c r="B411" s="44">
        <v>404</v>
      </c>
      <c r="C411" s="45" t="s">
        <v>580</v>
      </c>
      <c r="D411" s="46" t="s">
        <v>581</v>
      </c>
      <c r="E411" s="46" t="s">
        <v>582</v>
      </c>
      <c r="F411" s="46"/>
      <c r="G411" s="46" t="s">
        <v>783</v>
      </c>
      <c r="H411" s="46"/>
      <c r="I411" s="12"/>
      <c r="J411" s="12"/>
      <c r="K411" s="122">
        <f t="shared" si="13"/>
        <v>0</v>
      </c>
      <c r="L411" s="123">
        <f t="shared" si="12"/>
        <v>0</v>
      </c>
    </row>
    <row r="412" spans="1:12" ht="12.75">
      <c r="A412" s="28"/>
      <c r="B412" s="44">
        <v>405</v>
      </c>
      <c r="C412" s="47">
        <v>7003100</v>
      </c>
      <c r="D412" s="49" t="s">
        <v>583</v>
      </c>
      <c r="E412" s="49" t="s">
        <v>584</v>
      </c>
      <c r="F412" s="52" t="s">
        <v>1035</v>
      </c>
      <c r="G412" s="54" t="s">
        <v>723</v>
      </c>
      <c r="H412" s="44">
        <v>1</v>
      </c>
      <c r="I412" s="11"/>
      <c r="J412" s="11"/>
      <c r="K412" s="121">
        <f>I412+J412</f>
        <v>0</v>
      </c>
      <c r="L412" s="121">
        <f>H412*K412</f>
        <v>0</v>
      </c>
    </row>
    <row r="413" spans="1:12" ht="25.5">
      <c r="A413" s="28"/>
      <c r="B413" s="44">
        <v>406</v>
      </c>
      <c r="C413" s="47">
        <v>7003200</v>
      </c>
      <c r="D413" s="48" t="s">
        <v>1430</v>
      </c>
      <c r="E413" s="49" t="s">
        <v>1429</v>
      </c>
      <c r="F413" s="52" t="s">
        <v>1035</v>
      </c>
      <c r="G413" s="54" t="s">
        <v>723</v>
      </c>
      <c r="H413" s="44">
        <v>1</v>
      </c>
      <c r="I413" s="11"/>
      <c r="J413" s="11"/>
      <c r="K413" s="121">
        <f t="shared" si="13"/>
        <v>0</v>
      </c>
      <c r="L413" s="121">
        <f t="shared" si="12"/>
        <v>0</v>
      </c>
    </row>
    <row r="414" spans="1:12" ht="12.75">
      <c r="A414" s="28"/>
      <c r="B414" s="44">
        <v>407</v>
      </c>
      <c r="C414" s="47">
        <v>7003300</v>
      </c>
      <c r="D414" s="49" t="s">
        <v>585</v>
      </c>
      <c r="E414" s="49" t="s">
        <v>586</v>
      </c>
      <c r="F414" s="52" t="s">
        <v>1035</v>
      </c>
      <c r="G414" s="54" t="s">
        <v>723</v>
      </c>
      <c r="H414" s="44">
        <v>1</v>
      </c>
      <c r="I414" s="11"/>
      <c r="J414" s="11"/>
      <c r="K414" s="121">
        <f t="shared" si="13"/>
        <v>0</v>
      </c>
      <c r="L414" s="121">
        <f t="shared" si="12"/>
        <v>0</v>
      </c>
    </row>
    <row r="415" spans="1:12" ht="12.75">
      <c r="A415" s="28"/>
      <c r="B415" s="44">
        <v>408</v>
      </c>
      <c r="C415" s="45" t="s">
        <v>587</v>
      </c>
      <c r="D415" s="46" t="s">
        <v>588</v>
      </c>
      <c r="E415" s="46" t="s">
        <v>589</v>
      </c>
      <c r="F415" s="46"/>
      <c r="G415" s="46" t="s">
        <v>783</v>
      </c>
      <c r="H415" s="46"/>
      <c r="I415" s="12"/>
      <c r="J415" s="12"/>
      <c r="K415" s="122">
        <f t="shared" si="13"/>
        <v>0</v>
      </c>
      <c r="L415" s="123">
        <f t="shared" si="12"/>
        <v>0</v>
      </c>
    </row>
    <row r="416" spans="1:12" ht="12.75">
      <c r="A416" s="28"/>
      <c r="B416" s="44">
        <v>409</v>
      </c>
      <c r="C416" s="47">
        <v>7004200</v>
      </c>
      <c r="D416" s="49" t="s">
        <v>590</v>
      </c>
      <c r="E416" s="49" t="s">
        <v>591</v>
      </c>
      <c r="F416" s="52" t="s">
        <v>1035</v>
      </c>
      <c r="G416" s="54" t="s">
        <v>723</v>
      </c>
      <c r="H416" s="44">
        <v>1</v>
      </c>
      <c r="I416" s="11"/>
      <c r="J416" s="11"/>
      <c r="K416" s="121">
        <f t="shared" si="13"/>
        <v>0</v>
      </c>
      <c r="L416" s="121">
        <f t="shared" si="12"/>
        <v>0</v>
      </c>
    </row>
    <row r="417" spans="1:12" ht="12.75">
      <c r="A417" s="28"/>
      <c r="B417" s="44">
        <v>410</v>
      </c>
      <c r="C417" s="47">
        <v>7004300</v>
      </c>
      <c r="D417" s="49" t="s">
        <v>592</v>
      </c>
      <c r="E417" s="49" t="s">
        <v>593</v>
      </c>
      <c r="F417" s="52" t="s">
        <v>1035</v>
      </c>
      <c r="G417" s="54" t="s">
        <v>723</v>
      </c>
      <c r="H417" s="44">
        <v>2</v>
      </c>
      <c r="I417" s="11"/>
      <c r="J417" s="11"/>
      <c r="K417" s="121">
        <f t="shared" si="13"/>
        <v>0</v>
      </c>
      <c r="L417" s="121">
        <f t="shared" si="12"/>
        <v>0</v>
      </c>
    </row>
    <row r="418" spans="1:12" ht="12.75">
      <c r="A418" s="28"/>
      <c r="B418" s="44">
        <v>411</v>
      </c>
      <c r="C418" s="45" t="s">
        <v>594</v>
      </c>
      <c r="D418" s="46" t="s">
        <v>595</v>
      </c>
      <c r="E418" s="46" t="s">
        <v>596</v>
      </c>
      <c r="F418" s="46"/>
      <c r="G418" s="46" t="s">
        <v>783</v>
      </c>
      <c r="H418" s="46"/>
      <c r="I418" s="12"/>
      <c r="J418" s="12"/>
      <c r="K418" s="122">
        <f t="shared" si="13"/>
        <v>0</v>
      </c>
      <c r="L418" s="123">
        <f t="shared" si="12"/>
        <v>0</v>
      </c>
    </row>
    <row r="419" spans="1:12" ht="12.75">
      <c r="A419" s="28"/>
      <c r="B419" s="44">
        <v>412</v>
      </c>
      <c r="C419" s="47">
        <v>7005200</v>
      </c>
      <c r="D419" s="49" t="s">
        <v>597</v>
      </c>
      <c r="E419" s="49" t="s">
        <v>598</v>
      </c>
      <c r="F419" s="52" t="s">
        <v>1030</v>
      </c>
      <c r="G419" s="50" t="s">
        <v>733</v>
      </c>
      <c r="H419" s="44">
        <v>1</v>
      </c>
      <c r="I419" s="11"/>
      <c r="J419" s="11"/>
      <c r="K419" s="121">
        <f t="shared" si="13"/>
        <v>0</v>
      </c>
      <c r="L419" s="121">
        <f t="shared" si="12"/>
        <v>0</v>
      </c>
    </row>
    <row r="420" spans="1:12" ht="12.75">
      <c r="A420" s="28"/>
      <c r="B420" s="44">
        <v>413</v>
      </c>
      <c r="C420" s="47">
        <v>7005300</v>
      </c>
      <c r="D420" s="49" t="s">
        <v>599</v>
      </c>
      <c r="E420" s="49" t="s">
        <v>607</v>
      </c>
      <c r="F420" s="52" t="s">
        <v>1030</v>
      </c>
      <c r="G420" s="50" t="s">
        <v>733</v>
      </c>
      <c r="H420" s="44">
        <v>1</v>
      </c>
      <c r="I420" s="11"/>
      <c r="J420" s="11"/>
      <c r="K420" s="121">
        <f t="shared" si="13"/>
        <v>0</v>
      </c>
      <c r="L420" s="121">
        <f t="shared" si="12"/>
        <v>0</v>
      </c>
    </row>
    <row r="421" spans="1:12" ht="12.75">
      <c r="A421" s="28"/>
      <c r="B421" s="44">
        <v>414</v>
      </c>
      <c r="C421" s="47">
        <v>7005400</v>
      </c>
      <c r="D421" s="49" t="s">
        <v>624</v>
      </c>
      <c r="E421" s="49" t="s">
        <v>623</v>
      </c>
      <c r="F421" s="52" t="s">
        <v>1030</v>
      </c>
      <c r="G421" s="50" t="s">
        <v>733</v>
      </c>
      <c r="H421" s="44">
        <v>1</v>
      </c>
      <c r="I421" s="11"/>
      <c r="J421" s="11"/>
      <c r="K421" s="121">
        <f t="shared" si="13"/>
        <v>0</v>
      </c>
      <c r="L421" s="121">
        <f t="shared" si="12"/>
        <v>0</v>
      </c>
    </row>
    <row r="422" spans="1:12" ht="12.75">
      <c r="A422" s="28"/>
      <c r="B422" s="44">
        <v>415</v>
      </c>
      <c r="C422" s="45" t="s">
        <v>608</v>
      </c>
      <c r="D422" s="46" t="s">
        <v>609</v>
      </c>
      <c r="E422" s="46" t="s">
        <v>610</v>
      </c>
      <c r="F422" s="46"/>
      <c r="G422" s="46" t="s">
        <v>783</v>
      </c>
      <c r="H422" s="46"/>
      <c r="I422" s="12"/>
      <c r="J422" s="12"/>
      <c r="K422" s="122">
        <f t="shared" si="13"/>
        <v>0</v>
      </c>
      <c r="L422" s="123">
        <f t="shared" si="12"/>
        <v>0</v>
      </c>
    </row>
    <row r="423" spans="1:12" ht="12.75">
      <c r="A423" s="28"/>
      <c r="B423" s="44">
        <v>416</v>
      </c>
      <c r="C423" s="47">
        <v>7006200</v>
      </c>
      <c r="D423" s="49" t="s">
        <v>611</v>
      </c>
      <c r="E423" s="49" t="s">
        <v>612</v>
      </c>
      <c r="F423" s="52" t="s">
        <v>1030</v>
      </c>
      <c r="G423" s="50" t="s">
        <v>733</v>
      </c>
      <c r="H423" s="44">
        <v>1</v>
      </c>
      <c r="I423" s="11"/>
      <c r="J423" s="11"/>
      <c r="K423" s="121">
        <f t="shared" si="13"/>
        <v>0</v>
      </c>
      <c r="L423" s="121">
        <f t="shared" si="12"/>
        <v>0</v>
      </c>
    </row>
    <row r="424" spans="1:12" ht="12.75">
      <c r="A424" s="28"/>
      <c r="B424" s="44">
        <v>417</v>
      </c>
      <c r="C424" s="47">
        <v>7006300</v>
      </c>
      <c r="D424" s="49" t="s">
        <v>1291</v>
      </c>
      <c r="E424" s="49" t="s">
        <v>1292</v>
      </c>
      <c r="F424" s="52" t="s">
        <v>1030</v>
      </c>
      <c r="G424" s="50" t="s">
        <v>733</v>
      </c>
      <c r="H424" s="44">
        <v>1</v>
      </c>
      <c r="I424" s="11"/>
      <c r="J424" s="11"/>
      <c r="K424" s="121">
        <f t="shared" si="13"/>
        <v>0</v>
      </c>
      <c r="L424" s="121">
        <f t="shared" si="12"/>
        <v>0</v>
      </c>
    </row>
    <row r="425" spans="1:12" ht="12.75">
      <c r="A425" s="28"/>
      <c r="B425" s="44">
        <v>418</v>
      </c>
      <c r="C425" s="47">
        <v>7006400</v>
      </c>
      <c r="D425" s="49" t="s">
        <v>635</v>
      </c>
      <c r="E425" s="49" t="s">
        <v>636</v>
      </c>
      <c r="F425" s="52" t="s">
        <v>1030</v>
      </c>
      <c r="G425" s="50" t="s">
        <v>733</v>
      </c>
      <c r="H425" s="44">
        <v>1</v>
      </c>
      <c r="I425" s="11"/>
      <c r="J425" s="11"/>
      <c r="K425" s="121">
        <f t="shared" si="13"/>
        <v>0</v>
      </c>
      <c r="L425" s="121">
        <f t="shared" si="12"/>
        <v>0</v>
      </c>
    </row>
    <row r="426" spans="1:12" ht="12.75">
      <c r="A426" s="28"/>
      <c r="B426" s="44">
        <v>419</v>
      </c>
      <c r="C426" s="47">
        <v>7006500</v>
      </c>
      <c r="D426" s="49" t="s">
        <v>637</v>
      </c>
      <c r="E426" s="49" t="s">
        <v>638</v>
      </c>
      <c r="F426" s="52" t="s">
        <v>1030</v>
      </c>
      <c r="G426" s="50" t="s">
        <v>733</v>
      </c>
      <c r="H426" s="44">
        <v>1</v>
      </c>
      <c r="I426" s="11"/>
      <c r="J426" s="11"/>
      <c r="K426" s="121">
        <f t="shared" si="13"/>
        <v>0</v>
      </c>
      <c r="L426" s="121">
        <f t="shared" si="12"/>
        <v>0</v>
      </c>
    </row>
    <row r="427" spans="1:12" ht="12.75">
      <c r="A427" s="28"/>
      <c r="B427" s="44">
        <v>420</v>
      </c>
      <c r="C427" s="47">
        <v>7006600</v>
      </c>
      <c r="D427" s="49" t="s">
        <v>639</v>
      </c>
      <c r="E427" s="49" t="s">
        <v>640</v>
      </c>
      <c r="F427" s="52" t="s">
        <v>1030</v>
      </c>
      <c r="G427" s="50" t="s">
        <v>733</v>
      </c>
      <c r="H427" s="44">
        <v>1</v>
      </c>
      <c r="I427" s="11"/>
      <c r="J427" s="11"/>
      <c r="K427" s="121">
        <f t="shared" si="13"/>
        <v>0</v>
      </c>
      <c r="L427" s="121">
        <f t="shared" si="12"/>
        <v>0</v>
      </c>
    </row>
    <row r="428" spans="1:12" ht="12.75">
      <c r="A428" s="28"/>
      <c r="B428" s="44">
        <v>421</v>
      </c>
      <c r="C428" s="47">
        <v>7006700</v>
      </c>
      <c r="D428" s="49" t="s">
        <v>641</v>
      </c>
      <c r="E428" s="49" t="s">
        <v>642</v>
      </c>
      <c r="F428" s="52" t="s">
        <v>1030</v>
      </c>
      <c r="G428" s="50" t="s">
        <v>733</v>
      </c>
      <c r="H428" s="44">
        <v>1</v>
      </c>
      <c r="I428" s="11"/>
      <c r="J428" s="11"/>
      <c r="K428" s="121">
        <f t="shared" si="13"/>
        <v>0</v>
      </c>
      <c r="L428" s="121">
        <f t="shared" si="12"/>
        <v>0</v>
      </c>
    </row>
    <row r="429" spans="1:12" ht="12.75">
      <c r="A429" s="28"/>
      <c r="B429" s="44">
        <v>422</v>
      </c>
      <c r="C429" s="41" t="s">
        <v>643</v>
      </c>
      <c r="D429" s="98" t="s">
        <v>987</v>
      </c>
      <c r="E429" s="98" t="s">
        <v>988</v>
      </c>
      <c r="F429" s="42"/>
      <c r="G429" s="42" t="s">
        <v>718</v>
      </c>
      <c r="H429" s="42"/>
      <c r="I429" s="15"/>
      <c r="J429" s="15"/>
      <c r="K429" s="126">
        <f t="shared" si="13"/>
        <v>0</v>
      </c>
      <c r="L429" s="127">
        <f t="shared" si="12"/>
        <v>0</v>
      </c>
    </row>
    <row r="430" spans="1:12" ht="12.75">
      <c r="A430" s="28"/>
      <c r="B430" s="44">
        <v>423</v>
      </c>
      <c r="C430" s="45" t="s">
        <v>644</v>
      </c>
      <c r="D430" s="46" t="s">
        <v>645</v>
      </c>
      <c r="E430" s="46" t="s">
        <v>646</v>
      </c>
      <c r="F430" s="46"/>
      <c r="G430" s="46" t="s">
        <v>783</v>
      </c>
      <c r="H430" s="46"/>
      <c r="I430" s="12"/>
      <c r="J430" s="12"/>
      <c r="K430" s="122">
        <f t="shared" si="13"/>
        <v>0</v>
      </c>
      <c r="L430" s="123">
        <f t="shared" si="12"/>
        <v>0</v>
      </c>
    </row>
    <row r="431" spans="1:12" ht="12.75">
      <c r="A431" s="28"/>
      <c r="B431" s="44">
        <v>424</v>
      </c>
      <c r="C431" s="47">
        <v>7101110</v>
      </c>
      <c r="D431" s="49" t="s">
        <v>647</v>
      </c>
      <c r="E431" s="49" t="s">
        <v>648</v>
      </c>
      <c r="F431" s="52" t="s">
        <v>1031</v>
      </c>
      <c r="G431" s="50" t="s">
        <v>731</v>
      </c>
      <c r="H431" s="44">
        <v>10</v>
      </c>
      <c r="I431" s="11"/>
      <c r="J431" s="11"/>
      <c r="K431" s="121">
        <f t="shared" si="13"/>
        <v>0</v>
      </c>
      <c r="L431" s="121">
        <f t="shared" si="12"/>
        <v>0</v>
      </c>
    </row>
    <row r="432" spans="1:12" ht="12.75">
      <c r="A432" s="28"/>
      <c r="B432" s="44">
        <v>425</v>
      </c>
      <c r="C432" s="47">
        <v>7101120</v>
      </c>
      <c r="D432" s="49" t="s">
        <v>649</v>
      </c>
      <c r="E432" s="49" t="s">
        <v>650</v>
      </c>
      <c r="F432" s="52" t="s">
        <v>1031</v>
      </c>
      <c r="G432" s="50" t="s">
        <v>731</v>
      </c>
      <c r="H432" s="44">
        <v>10</v>
      </c>
      <c r="I432" s="11"/>
      <c r="J432" s="11"/>
      <c r="K432" s="121">
        <f t="shared" si="13"/>
        <v>0</v>
      </c>
      <c r="L432" s="121">
        <f t="shared" si="12"/>
        <v>0</v>
      </c>
    </row>
    <row r="433" spans="1:12" ht="12.75">
      <c r="A433" s="28"/>
      <c r="B433" s="44">
        <v>426</v>
      </c>
      <c r="C433" s="47">
        <v>7101130</v>
      </c>
      <c r="D433" s="48" t="s">
        <v>989</v>
      </c>
      <c r="E433" s="48" t="s">
        <v>990</v>
      </c>
      <c r="F433" s="52" t="s">
        <v>1030</v>
      </c>
      <c r="G433" s="54" t="s">
        <v>733</v>
      </c>
      <c r="H433" s="44">
        <v>27</v>
      </c>
      <c r="I433" s="11"/>
      <c r="J433" s="11"/>
      <c r="K433" s="121">
        <f t="shared" si="13"/>
        <v>0</v>
      </c>
      <c r="L433" s="121">
        <f t="shared" si="12"/>
        <v>0</v>
      </c>
    </row>
    <row r="434" spans="1:12" ht="12.75">
      <c r="A434" s="28"/>
      <c r="B434" s="44">
        <v>427</v>
      </c>
      <c r="C434" s="47">
        <v>7101140</v>
      </c>
      <c r="D434" s="48" t="s">
        <v>266</v>
      </c>
      <c r="E434" s="48" t="s">
        <v>626</v>
      </c>
      <c r="F434" s="52" t="s">
        <v>1030</v>
      </c>
      <c r="G434" s="54" t="s">
        <v>733</v>
      </c>
      <c r="H434" s="44">
        <v>4</v>
      </c>
      <c r="I434" s="11"/>
      <c r="J434" s="11"/>
      <c r="K434" s="121">
        <f t="shared" si="13"/>
        <v>0</v>
      </c>
      <c r="L434" s="121">
        <f t="shared" si="12"/>
        <v>0</v>
      </c>
    </row>
    <row r="435" spans="1:12" ht="12.75">
      <c r="A435" s="28"/>
      <c r="B435" s="44">
        <v>428</v>
      </c>
      <c r="C435" s="47">
        <v>7101150</v>
      </c>
      <c r="D435" s="48" t="s">
        <v>472</v>
      </c>
      <c r="E435" s="48" t="s">
        <v>627</v>
      </c>
      <c r="F435" s="52" t="s">
        <v>1030</v>
      </c>
      <c r="G435" s="50" t="s">
        <v>733</v>
      </c>
      <c r="H435" s="44">
        <v>5</v>
      </c>
      <c r="I435" s="11"/>
      <c r="J435" s="11"/>
      <c r="K435" s="121">
        <f t="shared" si="13"/>
        <v>0</v>
      </c>
      <c r="L435" s="121">
        <f t="shared" si="12"/>
        <v>0</v>
      </c>
    </row>
    <row r="436" spans="1:12" ht="12.75">
      <c r="A436" s="28"/>
      <c r="B436" s="44">
        <v>429</v>
      </c>
      <c r="C436" s="47">
        <v>7101160</v>
      </c>
      <c r="D436" s="48" t="s">
        <v>675</v>
      </c>
      <c r="E436" s="48" t="s">
        <v>628</v>
      </c>
      <c r="F436" s="52" t="s">
        <v>1030</v>
      </c>
      <c r="G436" s="50" t="s">
        <v>733</v>
      </c>
      <c r="H436" s="44">
        <v>5</v>
      </c>
      <c r="I436" s="11"/>
      <c r="J436" s="11"/>
      <c r="K436" s="121">
        <f t="shared" si="13"/>
        <v>0</v>
      </c>
      <c r="L436" s="121">
        <f t="shared" si="12"/>
        <v>0</v>
      </c>
    </row>
    <row r="437" spans="1:12" ht="12.75">
      <c r="A437" s="28"/>
      <c r="B437" s="44">
        <v>430</v>
      </c>
      <c r="C437" s="47">
        <v>7101170</v>
      </c>
      <c r="D437" s="48" t="s">
        <v>991</v>
      </c>
      <c r="E437" s="48" t="s">
        <v>629</v>
      </c>
      <c r="F437" s="52" t="s">
        <v>1030</v>
      </c>
      <c r="G437" s="50" t="s">
        <v>733</v>
      </c>
      <c r="H437" s="44">
        <v>3</v>
      </c>
      <c r="I437" s="11"/>
      <c r="J437" s="11"/>
      <c r="K437" s="121">
        <f t="shared" si="13"/>
        <v>0</v>
      </c>
      <c r="L437" s="121">
        <f t="shared" si="12"/>
        <v>0</v>
      </c>
    </row>
    <row r="438" spans="1:12" ht="12.75">
      <c r="A438" s="28"/>
      <c r="B438" s="44">
        <v>431</v>
      </c>
      <c r="C438" s="47">
        <v>7101180</v>
      </c>
      <c r="D438" s="48" t="s">
        <v>992</v>
      </c>
      <c r="E438" s="48" t="s">
        <v>630</v>
      </c>
      <c r="F438" s="52" t="s">
        <v>1030</v>
      </c>
      <c r="G438" s="50" t="s">
        <v>733</v>
      </c>
      <c r="H438" s="44">
        <v>4</v>
      </c>
      <c r="I438" s="11"/>
      <c r="J438" s="11"/>
      <c r="K438" s="121">
        <f t="shared" si="13"/>
        <v>0</v>
      </c>
      <c r="L438" s="121">
        <f t="shared" si="12"/>
        <v>0</v>
      </c>
    </row>
    <row r="439" spans="1:12" ht="12.75">
      <c r="A439" s="28"/>
      <c r="B439" s="44">
        <v>432</v>
      </c>
      <c r="C439" s="47">
        <v>7101190</v>
      </c>
      <c r="D439" s="48" t="s">
        <v>159</v>
      </c>
      <c r="E439" s="48" t="s">
        <v>631</v>
      </c>
      <c r="F439" s="52" t="s">
        <v>1030</v>
      </c>
      <c r="G439" s="50" t="s">
        <v>733</v>
      </c>
      <c r="H439" s="44">
        <v>1</v>
      </c>
      <c r="I439" s="11"/>
      <c r="J439" s="11"/>
      <c r="K439" s="121">
        <f t="shared" si="13"/>
        <v>0</v>
      </c>
      <c r="L439" s="121">
        <f t="shared" si="12"/>
        <v>0</v>
      </c>
    </row>
    <row r="440" spans="1:12" ht="12.75">
      <c r="A440" s="28"/>
      <c r="B440" s="44">
        <v>433</v>
      </c>
      <c r="C440" s="47">
        <v>7101200</v>
      </c>
      <c r="D440" s="48" t="s">
        <v>993</v>
      </c>
      <c r="E440" s="48" t="s">
        <v>994</v>
      </c>
      <c r="F440" s="52" t="s">
        <v>1030</v>
      </c>
      <c r="G440" s="50" t="s">
        <v>733</v>
      </c>
      <c r="H440" s="44">
        <v>1</v>
      </c>
      <c r="I440" s="11"/>
      <c r="J440" s="11"/>
      <c r="K440" s="121">
        <f t="shared" si="13"/>
        <v>0</v>
      </c>
      <c r="L440" s="121">
        <f t="shared" si="12"/>
        <v>0</v>
      </c>
    </row>
    <row r="441" spans="1:12" ht="12.75">
      <c r="A441" s="28"/>
      <c r="B441" s="44">
        <v>434</v>
      </c>
      <c r="C441" s="47">
        <v>7101210</v>
      </c>
      <c r="D441" s="48" t="s">
        <v>995</v>
      </c>
      <c r="E441" s="48" t="s">
        <v>996</v>
      </c>
      <c r="F441" s="52" t="s">
        <v>1030</v>
      </c>
      <c r="G441" s="50" t="s">
        <v>733</v>
      </c>
      <c r="H441" s="44">
        <v>1</v>
      </c>
      <c r="I441" s="11"/>
      <c r="J441" s="11"/>
      <c r="K441" s="121">
        <f t="shared" si="13"/>
        <v>0</v>
      </c>
      <c r="L441" s="121">
        <f t="shared" si="12"/>
        <v>0</v>
      </c>
    </row>
    <row r="442" spans="1:12" ht="12.75">
      <c r="A442" s="28"/>
      <c r="B442" s="44">
        <v>435</v>
      </c>
      <c r="C442" s="47">
        <v>7101220</v>
      </c>
      <c r="D442" s="48" t="s">
        <v>1105</v>
      </c>
      <c r="E442" s="48" t="s">
        <v>1106</v>
      </c>
      <c r="F442" s="52" t="s">
        <v>1030</v>
      </c>
      <c r="G442" s="50" t="s">
        <v>733</v>
      </c>
      <c r="H442" s="44">
        <v>1</v>
      </c>
      <c r="I442" s="11"/>
      <c r="J442" s="11"/>
      <c r="K442" s="121">
        <f t="shared" si="13"/>
        <v>0</v>
      </c>
      <c r="L442" s="121">
        <f t="shared" si="12"/>
        <v>0</v>
      </c>
    </row>
    <row r="443" spans="1:12" ht="12.75">
      <c r="A443" s="28"/>
      <c r="B443" s="44">
        <v>436</v>
      </c>
      <c r="C443" s="47">
        <v>7101230</v>
      </c>
      <c r="D443" s="48" t="s">
        <v>676</v>
      </c>
      <c r="E443" s="48" t="s">
        <v>477</v>
      </c>
      <c r="F443" s="52" t="s">
        <v>1030</v>
      </c>
      <c r="G443" s="50" t="s">
        <v>733</v>
      </c>
      <c r="H443" s="44">
        <v>3</v>
      </c>
      <c r="I443" s="11"/>
      <c r="J443" s="11"/>
      <c r="K443" s="121">
        <f t="shared" si="13"/>
        <v>0</v>
      </c>
      <c r="L443" s="121">
        <f t="shared" si="12"/>
        <v>0</v>
      </c>
    </row>
    <row r="444" spans="1:12" ht="12.75">
      <c r="A444" s="28"/>
      <c r="B444" s="44">
        <v>437</v>
      </c>
      <c r="C444" s="47">
        <v>7101240</v>
      </c>
      <c r="D444" s="48" t="s">
        <v>677</v>
      </c>
      <c r="E444" s="48" t="s">
        <v>632</v>
      </c>
      <c r="F444" s="52" t="s">
        <v>1030</v>
      </c>
      <c r="G444" s="50" t="s">
        <v>733</v>
      </c>
      <c r="H444" s="44">
        <v>1</v>
      </c>
      <c r="I444" s="11"/>
      <c r="J444" s="11"/>
      <c r="K444" s="121">
        <f t="shared" si="13"/>
        <v>0</v>
      </c>
      <c r="L444" s="121">
        <f t="shared" si="12"/>
        <v>0</v>
      </c>
    </row>
    <row r="445" spans="1:12" ht="12.75">
      <c r="A445" s="28"/>
      <c r="B445" s="44">
        <v>438</v>
      </c>
      <c r="C445" s="47">
        <v>7101250</v>
      </c>
      <c r="D445" s="48" t="s">
        <v>678</v>
      </c>
      <c r="E445" s="48" t="s">
        <v>679</v>
      </c>
      <c r="F445" s="52" t="s">
        <v>1030</v>
      </c>
      <c r="G445" s="50" t="s">
        <v>733</v>
      </c>
      <c r="H445" s="44">
        <v>1</v>
      </c>
      <c r="I445" s="11"/>
      <c r="J445" s="11"/>
      <c r="K445" s="121">
        <f t="shared" si="13"/>
        <v>0</v>
      </c>
      <c r="L445" s="121">
        <f t="shared" si="12"/>
        <v>0</v>
      </c>
    </row>
    <row r="446" spans="1:12" ht="12.75">
      <c r="A446" s="28"/>
      <c r="B446" s="44">
        <v>439</v>
      </c>
      <c r="C446" s="99">
        <v>7101260</v>
      </c>
      <c r="D446" s="48" t="s">
        <v>681</v>
      </c>
      <c r="E446" s="48" t="s">
        <v>682</v>
      </c>
      <c r="F446" s="52" t="s">
        <v>1030</v>
      </c>
      <c r="G446" s="54" t="s">
        <v>733</v>
      </c>
      <c r="H446" s="44">
        <v>1</v>
      </c>
      <c r="I446" s="11"/>
      <c r="J446" s="11"/>
      <c r="K446" s="121">
        <f t="shared" si="13"/>
        <v>0</v>
      </c>
      <c r="L446" s="121">
        <f t="shared" si="12"/>
        <v>0</v>
      </c>
    </row>
    <row r="447" spans="1:12" ht="12.75">
      <c r="A447" s="28"/>
      <c r="B447" s="44">
        <v>440</v>
      </c>
      <c r="C447" s="47">
        <v>7101270</v>
      </c>
      <c r="D447" s="48" t="s">
        <v>683</v>
      </c>
      <c r="E447" s="48" t="s">
        <v>633</v>
      </c>
      <c r="F447" s="52" t="s">
        <v>1030</v>
      </c>
      <c r="G447" s="54" t="s">
        <v>733</v>
      </c>
      <c r="H447" s="44">
        <v>1</v>
      </c>
      <c r="I447" s="11"/>
      <c r="J447" s="11"/>
      <c r="K447" s="121">
        <f t="shared" si="13"/>
        <v>0</v>
      </c>
      <c r="L447" s="121">
        <f t="shared" si="12"/>
        <v>0</v>
      </c>
    </row>
    <row r="448" spans="1:12" ht="12.75">
      <c r="A448" s="28"/>
      <c r="B448" s="44">
        <v>441</v>
      </c>
      <c r="C448" s="47">
        <v>7101280</v>
      </c>
      <c r="D448" s="92" t="s">
        <v>267</v>
      </c>
      <c r="E448" s="92" t="s">
        <v>634</v>
      </c>
      <c r="F448" s="52" t="s">
        <v>1031</v>
      </c>
      <c r="G448" s="54" t="s">
        <v>731</v>
      </c>
      <c r="H448" s="44">
        <v>7</v>
      </c>
      <c r="I448" s="11"/>
      <c r="J448" s="11"/>
      <c r="K448" s="121">
        <f t="shared" si="13"/>
        <v>0</v>
      </c>
      <c r="L448" s="121">
        <f t="shared" si="12"/>
        <v>0</v>
      </c>
    </row>
    <row r="449" spans="1:12" ht="12.75">
      <c r="A449" s="28"/>
      <c r="B449" s="44">
        <v>442</v>
      </c>
      <c r="C449" s="47">
        <v>7101290</v>
      </c>
      <c r="D449" s="92" t="s">
        <v>161</v>
      </c>
      <c r="E449" s="92" t="s">
        <v>475</v>
      </c>
      <c r="F449" s="52" t="s">
        <v>1031</v>
      </c>
      <c r="G449" s="54" t="s">
        <v>731</v>
      </c>
      <c r="H449" s="44">
        <v>7</v>
      </c>
      <c r="I449" s="11"/>
      <c r="J449" s="11"/>
      <c r="K449" s="121">
        <f t="shared" si="13"/>
        <v>0</v>
      </c>
      <c r="L449" s="121">
        <f t="shared" si="12"/>
        <v>0</v>
      </c>
    </row>
    <row r="450" spans="1:12" ht="12.75">
      <c r="A450" s="28"/>
      <c r="B450" s="44">
        <v>443</v>
      </c>
      <c r="C450" s="47">
        <v>7101300</v>
      </c>
      <c r="D450" s="92" t="s">
        <v>160</v>
      </c>
      <c r="E450" s="92" t="s">
        <v>476</v>
      </c>
      <c r="F450" s="52" t="s">
        <v>1030</v>
      </c>
      <c r="G450" s="54" t="s">
        <v>733</v>
      </c>
      <c r="H450" s="44">
        <v>1</v>
      </c>
      <c r="I450" s="11"/>
      <c r="J450" s="11"/>
      <c r="K450" s="121">
        <f t="shared" si="13"/>
        <v>0</v>
      </c>
      <c r="L450" s="121">
        <f t="shared" si="12"/>
        <v>0</v>
      </c>
    </row>
    <row r="451" spans="1:12" ht="12.75">
      <c r="A451" s="28"/>
      <c r="B451" s="44">
        <v>444</v>
      </c>
      <c r="C451" s="47">
        <v>7101310</v>
      </c>
      <c r="D451" s="92" t="s">
        <v>162</v>
      </c>
      <c r="E451" s="92" t="s">
        <v>478</v>
      </c>
      <c r="F451" s="52" t="s">
        <v>1030</v>
      </c>
      <c r="G451" s="54" t="s">
        <v>733</v>
      </c>
      <c r="H451" s="44">
        <v>1</v>
      </c>
      <c r="I451" s="11"/>
      <c r="J451" s="11"/>
      <c r="K451" s="121">
        <f t="shared" si="13"/>
        <v>0</v>
      </c>
      <c r="L451" s="121">
        <f t="shared" si="12"/>
        <v>0</v>
      </c>
    </row>
    <row r="452" spans="1:12" ht="12.75">
      <c r="A452" s="28"/>
      <c r="B452" s="44">
        <v>445</v>
      </c>
      <c r="C452" s="47">
        <v>7101320</v>
      </c>
      <c r="D452" s="92" t="s">
        <v>163</v>
      </c>
      <c r="E452" s="92" t="s">
        <v>479</v>
      </c>
      <c r="F452" s="52" t="s">
        <v>1030</v>
      </c>
      <c r="G452" s="54" t="s">
        <v>733</v>
      </c>
      <c r="H452" s="44">
        <v>1</v>
      </c>
      <c r="I452" s="11"/>
      <c r="J452" s="11"/>
      <c r="K452" s="121">
        <f t="shared" si="13"/>
        <v>0</v>
      </c>
      <c r="L452" s="121">
        <f aca="true" t="shared" si="14" ref="L452:L509">H452*K452</f>
        <v>0</v>
      </c>
    </row>
    <row r="453" spans="1:12" ht="12.75">
      <c r="A453" s="28"/>
      <c r="B453" s="44">
        <v>446</v>
      </c>
      <c r="C453" s="47">
        <v>7101330</v>
      </c>
      <c r="D453" s="92" t="s">
        <v>164</v>
      </c>
      <c r="E453" s="92" t="s">
        <v>480</v>
      </c>
      <c r="F453" s="52" t="s">
        <v>1030</v>
      </c>
      <c r="G453" s="54" t="s">
        <v>733</v>
      </c>
      <c r="H453" s="44">
        <v>5</v>
      </c>
      <c r="I453" s="11"/>
      <c r="J453" s="11"/>
      <c r="K453" s="121">
        <f t="shared" si="13"/>
        <v>0</v>
      </c>
      <c r="L453" s="121">
        <f t="shared" si="14"/>
        <v>0</v>
      </c>
    </row>
    <row r="454" spans="1:12" ht="12.75">
      <c r="A454" s="28"/>
      <c r="B454" s="44">
        <v>447</v>
      </c>
      <c r="C454" s="47">
        <v>7101340</v>
      </c>
      <c r="D454" s="92" t="s">
        <v>165</v>
      </c>
      <c r="E454" s="92" t="s">
        <v>481</v>
      </c>
      <c r="F454" s="52" t="s">
        <v>1030</v>
      </c>
      <c r="G454" s="54" t="s">
        <v>733</v>
      </c>
      <c r="H454" s="44">
        <v>1</v>
      </c>
      <c r="I454" s="11"/>
      <c r="J454" s="11"/>
      <c r="K454" s="121">
        <f t="shared" si="13"/>
        <v>0</v>
      </c>
      <c r="L454" s="121">
        <f t="shared" si="14"/>
        <v>0</v>
      </c>
    </row>
    <row r="455" spans="1:12" ht="12.75">
      <c r="A455" s="28"/>
      <c r="B455" s="44">
        <v>448</v>
      </c>
      <c r="C455" s="47">
        <v>7101350</v>
      </c>
      <c r="D455" s="92" t="s">
        <v>268</v>
      </c>
      <c r="E455" s="92" t="s">
        <v>1209</v>
      </c>
      <c r="F455" s="52" t="s">
        <v>1030</v>
      </c>
      <c r="G455" s="54" t="s">
        <v>733</v>
      </c>
      <c r="H455" s="44">
        <v>4</v>
      </c>
      <c r="I455" s="11"/>
      <c r="J455" s="11"/>
      <c r="K455" s="121">
        <f t="shared" si="13"/>
        <v>0</v>
      </c>
      <c r="L455" s="121">
        <f t="shared" si="14"/>
        <v>0</v>
      </c>
    </row>
    <row r="456" spans="1:12" ht="12.75">
      <c r="A456" s="28"/>
      <c r="B456" s="44">
        <v>449</v>
      </c>
      <c r="C456" s="100">
        <v>7101360</v>
      </c>
      <c r="D456" s="92" t="s">
        <v>1432</v>
      </c>
      <c r="E456" s="92" t="s">
        <v>1431</v>
      </c>
      <c r="F456" s="52" t="s">
        <v>1030</v>
      </c>
      <c r="G456" s="54" t="s">
        <v>733</v>
      </c>
      <c r="H456" s="44">
        <v>1</v>
      </c>
      <c r="I456" s="11"/>
      <c r="J456" s="11"/>
      <c r="K456" s="121">
        <f aca="true" t="shared" si="15" ref="K456:K513">I456+J456</f>
        <v>0</v>
      </c>
      <c r="L456" s="121">
        <f t="shared" si="14"/>
        <v>0</v>
      </c>
    </row>
    <row r="457" spans="1:12" ht="12.75">
      <c r="A457" s="28"/>
      <c r="B457" s="44">
        <v>450</v>
      </c>
      <c r="C457" s="40" t="s">
        <v>684</v>
      </c>
      <c r="D457" s="42" t="s">
        <v>275</v>
      </c>
      <c r="E457" s="42" t="s">
        <v>276</v>
      </c>
      <c r="F457" s="42"/>
      <c r="G457" s="42" t="s">
        <v>783</v>
      </c>
      <c r="H457" s="42"/>
      <c r="I457" s="15"/>
      <c r="J457" s="15"/>
      <c r="K457" s="126">
        <f t="shared" si="15"/>
        <v>0</v>
      </c>
      <c r="L457" s="127">
        <f t="shared" si="14"/>
        <v>0</v>
      </c>
    </row>
    <row r="458" spans="1:12" ht="12.75">
      <c r="A458" s="28"/>
      <c r="B458" s="44">
        <v>451</v>
      </c>
      <c r="C458" s="101">
        <v>7202</v>
      </c>
      <c r="D458" s="46" t="s">
        <v>685</v>
      </c>
      <c r="E458" s="46" t="s">
        <v>482</v>
      </c>
      <c r="F458" s="46"/>
      <c r="G458" s="46" t="s">
        <v>783</v>
      </c>
      <c r="H458" s="46"/>
      <c r="I458" s="12"/>
      <c r="J458" s="12"/>
      <c r="K458" s="122">
        <f t="shared" si="15"/>
        <v>0</v>
      </c>
      <c r="L458" s="123">
        <f t="shared" si="14"/>
        <v>0</v>
      </c>
    </row>
    <row r="459" spans="1:12" ht="12.75">
      <c r="A459" s="28"/>
      <c r="B459" s="44">
        <v>452</v>
      </c>
      <c r="C459" s="53">
        <v>7202100</v>
      </c>
      <c r="D459" s="48" t="s">
        <v>686</v>
      </c>
      <c r="E459" s="48" t="s">
        <v>687</v>
      </c>
      <c r="F459" s="52" t="s">
        <v>1031</v>
      </c>
      <c r="G459" s="54" t="s">
        <v>731</v>
      </c>
      <c r="H459" s="44">
        <v>10</v>
      </c>
      <c r="I459" s="11"/>
      <c r="J459" s="11"/>
      <c r="K459" s="121">
        <f t="shared" si="15"/>
        <v>0</v>
      </c>
      <c r="L459" s="121">
        <f t="shared" si="14"/>
        <v>0</v>
      </c>
    </row>
    <row r="460" spans="1:12" ht="12.75">
      <c r="A460" s="28"/>
      <c r="B460" s="44">
        <v>453</v>
      </c>
      <c r="C460" s="53">
        <v>7202110</v>
      </c>
      <c r="D460" s="48" t="s">
        <v>688</v>
      </c>
      <c r="E460" s="48" t="s">
        <v>689</v>
      </c>
      <c r="F460" s="52" t="s">
        <v>1031</v>
      </c>
      <c r="G460" s="54" t="s">
        <v>731</v>
      </c>
      <c r="H460" s="44">
        <v>70</v>
      </c>
      <c r="I460" s="11"/>
      <c r="J460" s="11"/>
      <c r="K460" s="121">
        <f t="shared" si="15"/>
        <v>0</v>
      </c>
      <c r="L460" s="121">
        <f t="shared" si="14"/>
        <v>0</v>
      </c>
    </row>
    <row r="461" spans="1:12" ht="12.75">
      <c r="A461" s="28"/>
      <c r="B461" s="44">
        <v>454</v>
      </c>
      <c r="C461" s="53">
        <v>7202120</v>
      </c>
      <c r="D461" s="48" t="s">
        <v>690</v>
      </c>
      <c r="E461" s="48" t="s">
        <v>691</v>
      </c>
      <c r="F461" s="52" t="s">
        <v>1031</v>
      </c>
      <c r="G461" s="54" t="s">
        <v>731</v>
      </c>
      <c r="H461" s="44">
        <v>5</v>
      </c>
      <c r="I461" s="11"/>
      <c r="J461" s="11"/>
      <c r="K461" s="121">
        <f t="shared" si="15"/>
        <v>0</v>
      </c>
      <c r="L461" s="121">
        <f t="shared" si="14"/>
        <v>0</v>
      </c>
    </row>
    <row r="462" spans="1:12" ht="12.75">
      <c r="A462" s="28"/>
      <c r="B462" s="44">
        <v>455</v>
      </c>
      <c r="C462" s="53">
        <v>7202130</v>
      </c>
      <c r="D462" s="48" t="s">
        <v>692</v>
      </c>
      <c r="E462" s="48" t="s">
        <v>693</v>
      </c>
      <c r="F462" s="52" t="s">
        <v>1031</v>
      </c>
      <c r="G462" s="54" t="s">
        <v>731</v>
      </c>
      <c r="H462" s="44">
        <v>10</v>
      </c>
      <c r="I462" s="11"/>
      <c r="J462" s="11"/>
      <c r="K462" s="121">
        <f t="shared" si="15"/>
        <v>0</v>
      </c>
      <c r="L462" s="121">
        <f t="shared" si="14"/>
        <v>0</v>
      </c>
    </row>
    <row r="463" spans="1:12" ht="12.75">
      <c r="A463" s="28"/>
      <c r="B463" s="44">
        <v>456</v>
      </c>
      <c r="C463" s="53">
        <v>7202140</v>
      </c>
      <c r="D463" s="48" t="s">
        <v>694</v>
      </c>
      <c r="E463" s="48" t="s">
        <v>695</v>
      </c>
      <c r="F463" s="52" t="s">
        <v>1031</v>
      </c>
      <c r="G463" s="54" t="s">
        <v>731</v>
      </c>
      <c r="H463" s="44">
        <v>70</v>
      </c>
      <c r="I463" s="11"/>
      <c r="J463" s="11"/>
      <c r="K463" s="121">
        <f t="shared" si="15"/>
        <v>0</v>
      </c>
      <c r="L463" s="121">
        <f t="shared" si="14"/>
        <v>0</v>
      </c>
    </row>
    <row r="464" spans="1:12" ht="12.75">
      <c r="A464" s="28"/>
      <c r="B464" s="44">
        <v>457</v>
      </c>
      <c r="C464" s="53">
        <v>7202150</v>
      </c>
      <c r="D464" s="48" t="s">
        <v>696</v>
      </c>
      <c r="E464" s="48" t="s">
        <v>697</v>
      </c>
      <c r="F464" s="52" t="s">
        <v>1031</v>
      </c>
      <c r="G464" s="54" t="s">
        <v>731</v>
      </c>
      <c r="H464" s="44">
        <v>5</v>
      </c>
      <c r="I464" s="11"/>
      <c r="J464" s="11"/>
      <c r="K464" s="121">
        <f t="shared" si="15"/>
        <v>0</v>
      </c>
      <c r="L464" s="121">
        <f t="shared" si="14"/>
        <v>0</v>
      </c>
    </row>
    <row r="465" spans="1:12" ht="12.75">
      <c r="A465" s="28"/>
      <c r="B465" s="44">
        <v>458</v>
      </c>
      <c r="C465" s="53">
        <v>7202160</v>
      </c>
      <c r="D465" s="73" t="s">
        <v>269</v>
      </c>
      <c r="E465" s="48" t="s">
        <v>221</v>
      </c>
      <c r="F465" s="52" t="s">
        <v>1030</v>
      </c>
      <c r="G465" s="102" t="s">
        <v>733</v>
      </c>
      <c r="H465" s="44">
        <v>1</v>
      </c>
      <c r="I465" s="11"/>
      <c r="J465" s="11"/>
      <c r="K465" s="121">
        <f t="shared" si="15"/>
        <v>0</v>
      </c>
      <c r="L465" s="121">
        <f t="shared" si="14"/>
        <v>0</v>
      </c>
    </row>
    <row r="466" spans="1:12" ht="12.75">
      <c r="A466" s="28"/>
      <c r="B466" s="44">
        <v>459</v>
      </c>
      <c r="C466" s="53">
        <v>7202170</v>
      </c>
      <c r="D466" s="73" t="s">
        <v>270</v>
      </c>
      <c r="E466" s="48" t="s">
        <v>222</v>
      </c>
      <c r="F466" s="52" t="s">
        <v>1040</v>
      </c>
      <c r="G466" s="102" t="s">
        <v>733</v>
      </c>
      <c r="H466" s="44">
        <v>1</v>
      </c>
      <c r="I466" s="11"/>
      <c r="J466" s="11"/>
      <c r="K466" s="121">
        <f t="shared" si="15"/>
        <v>0</v>
      </c>
      <c r="L466" s="121">
        <f t="shared" si="14"/>
        <v>0</v>
      </c>
    </row>
    <row r="467" spans="1:12" ht="12.75">
      <c r="A467" s="28"/>
      <c r="B467" s="44">
        <v>460</v>
      </c>
      <c r="C467" s="53">
        <v>7202180</v>
      </c>
      <c r="D467" s="73" t="s">
        <v>271</v>
      </c>
      <c r="E467" s="48" t="s">
        <v>223</v>
      </c>
      <c r="F467" s="52" t="s">
        <v>1030</v>
      </c>
      <c r="G467" s="102" t="s">
        <v>733</v>
      </c>
      <c r="H467" s="44">
        <v>1</v>
      </c>
      <c r="I467" s="11"/>
      <c r="J467" s="11"/>
      <c r="K467" s="121">
        <f t="shared" si="15"/>
        <v>0</v>
      </c>
      <c r="L467" s="121">
        <f t="shared" si="14"/>
        <v>0</v>
      </c>
    </row>
    <row r="468" spans="1:12" ht="12.75">
      <c r="A468" s="28"/>
      <c r="B468" s="44">
        <v>461</v>
      </c>
      <c r="C468" s="53">
        <v>7202190</v>
      </c>
      <c r="D468" s="73" t="s">
        <v>272</v>
      </c>
      <c r="E468" s="48" t="s">
        <v>483</v>
      </c>
      <c r="F468" s="52" t="s">
        <v>1030</v>
      </c>
      <c r="G468" s="102" t="s">
        <v>733</v>
      </c>
      <c r="H468" s="44">
        <v>1</v>
      </c>
      <c r="I468" s="11"/>
      <c r="J468" s="11"/>
      <c r="K468" s="121">
        <f t="shared" si="15"/>
        <v>0</v>
      </c>
      <c r="L468" s="121">
        <f t="shared" si="14"/>
        <v>0</v>
      </c>
    </row>
    <row r="469" spans="1:12" ht="26.25" customHeight="1">
      <c r="A469" s="28"/>
      <c r="B469" s="44">
        <v>462</v>
      </c>
      <c r="C469" s="53">
        <v>7202200</v>
      </c>
      <c r="D469" s="73" t="s">
        <v>1347</v>
      </c>
      <c r="E469" s="48" t="s">
        <v>484</v>
      </c>
      <c r="F469" s="52" t="s">
        <v>1030</v>
      </c>
      <c r="G469" s="102" t="s">
        <v>733</v>
      </c>
      <c r="H469" s="44">
        <v>1</v>
      </c>
      <c r="I469" s="11"/>
      <c r="J469" s="11"/>
      <c r="K469" s="121">
        <f t="shared" si="15"/>
        <v>0</v>
      </c>
      <c r="L469" s="121">
        <f t="shared" si="14"/>
        <v>0</v>
      </c>
    </row>
    <row r="470" spans="1:12" ht="12.75">
      <c r="A470" s="28"/>
      <c r="B470" s="44">
        <v>463</v>
      </c>
      <c r="C470" s="90">
        <v>7202210</v>
      </c>
      <c r="D470" s="73" t="s">
        <v>273</v>
      </c>
      <c r="E470" s="48" t="s">
        <v>224</v>
      </c>
      <c r="F470" s="52" t="s">
        <v>1030</v>
      </c>
      <c r="G470" s="102" t="s">
        <v>733</v>
      </c>
      <c r="H470" s="44">
        <v>1</v>
      </c>
      <c r="I470" s="11"/>
      <c r="J470" s="11"/>
      <c r="K470" s="121">
        <f t="shared" si="15"/>
        <v>0</v>
      </c>
      <c r="L470" s="121">
        <f t="shared" si="14"/>
        <v>0</v>
      </c>
    </row>
    <row r="471" spans="1:12" ht="12.75">
      <c r="A471" s="28"/>
      <c r="B471" s="44">
        <v>464</v>
      </c>
      <c r="C471" s="90">
        <v>7202220</v>
      </c>
      <c r="D471" s="73" t="s">
        <v>274</v>
      </c>
      <c r="E471" s="48" t="s">
        <v>225</v>
      </c>
      <c r="F471" s="52" t="s">
        <v>1030</v>
      </c>
      <c r="G471" s="102" t="s">
        <v>733</v>
      </c>
      <c r="H471" s="44">
        <v>1</v>
      </c>
      <c r="I471" s="11"/>
      <c r="J471" s="11"/>
      <c r="K471" s="121">
        <f t="shared" si="15"/>
        <v>0</v>
      </c>
      <c r="L471" s="121">
        <f t="shared" si="14"/>
        <v>0</v>
      </c>
    </row>
    <row r="472" spans="1:12" ht="12.75">
      <c r="A472" s="28"/>
      <c r="B472" s="44">
        <v>465</v>
      </c>
      <c r="C472" s="53">
        <v>7202230</v>
      </c>
      <c r="D472" s="73" t="s">
        <v>848</v>
      </c>
      <c r="E472" s="48" t="s">
        <v>485</v>
      </c>
      <c r="F472" s="52" t="s">
        <v>1031</v>
      </c>
      <c r="G472" s="54" t="s">
        <v>731</v>
      </c>
      <c r="H472" s="44">
        <v>185</v>
      </c>
      <c r="I472" s="11"/>
      <c r="J472" s="11"/>
      <c r="K472" s="121">
        <f t="shared" si="15"/>
        <v>0</v>
      </c>
      <c r="L472" s="121">
        <f t="shared" si="14"/>
        <v>0</v>
      </c>
    </row>
    <row r="473" spans="1:12" ht="12.75">
      <c r="A473" s="28"/>
      <c r="B473" s="44">
        <v>466</v>
      </c>
      <c r="C473" s="53">
        <v>7202240</v>
      </c>
      <c r="D473" s="73" t="s">
        <v>680</v>
      </c>
      <c r="E473" s="48" t="s">
        <v>486</v>
      </c>
      <c r="F473" s="52" t="s">
        <v>1031</v>
      </c>
      <c r="G473" s="54" t="s">
        <v>731</v>
      </c>
      <c r="H473" s="44">
        <v>80</v>
      </c>
      <c r="I473" s="11"/>
      <c r="J473" s="11"/>
      <c r="K473" s="121">
        <f t="shared" si="15"/>
        <v>0</v>
      </c>
      <c r="L473" s="121">
        <f t="shared" si="14"/>
        <v>0</v>
      </c>
    </row>
    <row r="474" spans="1:12" ht="12.75">
      <c r="A474" s="28"/>
      <c r="B474" s="44">
        <v>467</v>
      </c>
      <c r="C474" s="41" t="s">
        <v>698</v>
      </c>
      <c r="D474" s="42" t="s">
        <v>699</v>
      </c>
      <c r="E474" s="42" t="s">
        <v>487</v>
      </c>
      <c r="F474" s="42"/>
      <c r="G474" s="42" t="s">
        <v>783</v>
      </c>
      <c r="H474" s="42"/>
      <c r="I474" s="15"/>
      <c r="J474" s="15"/>
      <c r="K474" s="126">
        <f t="shared" si="15"/>
        <v>0</v>
      </c>
      <c r="L474" s="127">
        <f t="shared" si="14"/>
        <v>0</v>
      </c>
    </row>
    <row r="475" spans="1:12" ht="12.75">
      <c r="A475" s="28"/>
      <c r="B475" s="44">
        <v>468</v>
      </c>
      <c r="C475" s="45" t="s">
        <v>700</v>
      </c>
      <c r="D475" s="46" t="s">
        <v>701</v>
      </c>
      <c r="E475" s="46" t="s">
        <v>702</v>
      </c>
      <c r="F475" s="46"/>
      <c r="G475" s="46" t="s">
        <v>783</v>
      </c>
      <c r="H475" s="46"/>
      <c r="I475" s="12"/>
      <c r="J475" s="12"/>
      <c r="K475" s="122">
        <f t="shared" si="15"/>
        <v>0</v>
      </c>
      <c r="L475" s="123">
        <f t="shared" si="14"/>
        <v>0</v>
      </c>
    </row>
    <row r="476" spans="1:12" ht="12.75">
      <c r="A476" s="28"/>
      <c r="B476" s="44">
        <v>469</v>
      </c>
      <c r="C476" s="47">
        <v>8290110</v>
      </c>
      <c r="D476" s="49" t="s">
        <v>771</v>
      </c>
      <c r="E476" s="49" t="s">
        <v>773</v>
      </c>
      <c r="F476" s="52" t="s">
        <v>1031</v>
      </c>
      <c r="G476" s="50" t="s">
        <v>731</v>
      </c>
      <c r="H476" s="44">
        <v>10</v>
      </c>
      <c r="I476" s="11"/>
      <c r="J476" s="11"/>
      <c r="K476" s="121">
        <f t="shared" si="15"/>
        <v>0</v>
      </c>
      <c r="L476" s="121">
        <f t="shared" si="14"/>
        <v>0</v>
      </c>
    </row>
    <row r="477" spans="1:12" ht="12.75">
      <c r="A477" s="28"/>
      <c r="B477" s="44">
        <v>470</v>
      </c>
      <c r="C477" s="47">
        <v>8290120</v>
      </c>
      <c r="D477" s="49" t="s">
        <v>772</v>
      </c>
      <c r="E477" s="49" t="s">
        <v>774</v>
      </c>
      <c r="F477" s="52" t="s">
        <v>1031</v>
      </c>
      <c r="G477" s="50" t="s">
        <v>731</v>
      </c>
      <c r="H477" s="44">
        <v>70</v>
      </c>
      <c r="I477" s="11"/>
      <c r="J477" s="11"/>
      <c r="K477" s="121">
        <f t="shared" si="15"/>
        <v>0</v>
      </c>
      <c r="L477" s="121">
        <f t="shared" si="14"/>
        <v>0</v>
      </c>
    </row>
    <row r="478" spans="1:12" ht="12.75">
      <c r="A478" s="28"/>
      <c r="B478" s="44">
        <v>471</v>
      </c>
      <c r="C478" s="41" t="s">
        <v>703</v>
      </c>
      <c r="D478" s="42" t="s">
        <v>704</v>
      </c>
      <c r="E478" s="42" t="s">
        <v>217</v>
      </c>
      <c r="F478" s="42"/>
      <c r="G478" s="42" t="s">
        <v>718</v>
      </c>
      <c r="H478" s="42"/>
      <c r="I478" s="15"/>
      <c r="J478" s="15"/>
      <c r="K478" s="126">
        <f t="shared" si="15"/>
        <v>0</v>
      </c>
      <c r="L478" s="127">
        <f t="shared" si="14"/>
        <v>0</v>
      </c>
    </row>
    <row r="479" spans="1:12" ht="12.75">
      <c r="A479" s="28"/>
      <c r="B479" s="44">
        <v>472</v>
      </c>
      <c r="C479" s="45" t="s">
        <v>705</v>
      </c>
      <c r="D479" s="46" t="s">
        <v>706</v>
      </c>
      <c r="E479" s="46" t="s">
        <v>707</v>
      </c>
      <c r="F479" s="46"/>
      <c r="G479" s="46" t="s">
        <v>718</v>
      </c>
      <c r="H479" s="46"/>
      <c r="I479" s="12"/>
      <c r="J479" s="12"/>
      <c r="K479" s="122">
        <f t="shared" si="15"/>
        <v>0</v>
      </c>
      <c r="L479" s="123">
        <f>H479*K479</f>
        <v>0</v>
      </c>
    </row>
    <row r="480" spans="1:12" ht="12.75">
      <c r="A480" s="28"/>
      <c r="B480" s="44">
        <v>473</v>
      </c>
      <c r="C480" s="47">
        <v>8720100</v>
      </c>
      <c r="D480" s="49" t="s">
        <v>708</v>
      </c>
      <c r="E480" s="49" t="s">
        <v>218</v>
      </c>
      <c r="F480" s="52" t="s">
        <v>1035</v>
      </c>
      <c r="G480" s="50" t="s">
        <v>723</v>
      </c>
      <c r="H480" s="44">
        <v>1</v>
      </c>
      <c r="I480" s="11"/>
      <c r="J480" s="11"/>
      <c r="K480" s="121">
        <f t="shared" si="15"/>
        <v>0</v>
      </c>
      <c r="L480" s="121">
        <f t="shared" si="14"/>
        <v>0</v>
      </c>
    </row>
    <row r="481" spans="1:12" ht="25.5">
      <c r="A481" s="28"/>
      <c r="B481" s="44">
        <v>474</v>
      </c>
      <c r="C481" s="47">
        <v>8720200</v>
      </c>
      <c r="D481" s="48" t="s">
        <v>1210</v>
      </c>
      <c r="E481" s="48" t="s">
        <v>1211</v>
      </c>
      <c r="F481" s="52" t="s">
        <v>1035</v>
      </c>
      <c r="G481" s="50" t="s">
        <v>723</v>
      </c>
      <c r="H481" s="44">
        <v>1</v>
      </c>
      <c r="I481" s="11"/>
      <c r="J481" s="11"/>
      <c r="K481" s="121">
        <f t="shared" si="15"/>
        <v>0</v>
      </c>
      <c r="L481" s="121">
        <f t="shared" si="14"/>
        <v>0</v>
      </c>
    </row>
    <row r="482" spans="1:12" ht="12.75">
      <c r="A482" s="28"/>
      <c r="B482" s="44">
        <v>475</v>
      </c>
      <c r="C482" s="47">
        <v>8720300</v>
      </c>
      <c r="D482" s="49" t="s">
        <v>709</v>
      </c>
      <c r="E482" s="49" t="s">
        <v>219</v>
      </c>
      <c r="F482" s="52" t="s">
        <v>1032</v>
      </c>
      <c r="G482" s="50" t="s">
        <v>747</v>
      </c>
      <c r="H482" s="44">
        <v>175</v>
      </c>
      <c r="I482" s="11"/>
      <c r="J482" s="11"/>
      <c r="K482" s="121">
        <f t="shared" si="15"/>
        <v>0</v>
      </c>
      <c r="L482" s="121">
        <f t="shared" si="14"/>
        <v>0</v>
      </c>
    </row>
    <row r="483" spans="1:12" ht="12.75">
      <c r="A483" s="28"/>
      <c r="B483" s="44">
        <v>476</v>
      </c>
      <c r="C483" s="47">
        <v>8720400</v>
      </c>
      <c r="D483" s="49" t="s">
        <v>710</v>
      </c>
      <c r="E483" s="49" t="s">
        <v>220</v>
      </c>
      <c r="F483" s="52" t="s">
        <v>1032</v>
      </c>
      <c r="G483" s="50" t="s">
        <v>747</v>
      </c>
      <c r="H483" s="44">
        <v>550</v>
      </c>
      <c r="I483" s="11"/>
      <c r="J483" s="11"/>
      <c r="K483" s="121">
        <f t="shared" si="15"/>
        <v>0</v>
      </c>
      <c r="L483" s="121">
        <f t="shared" si="14"/>
        <v>0</v>
      </c>
    </row>
    <row r="484" spans="1:12" ht="27.75" customHeight="1">
      <c r="A484" s="28"/>
      <c r="B484" s="44">
        <v>477</v>
      </c>
      <c r="C484" s="47">
        <v>8720500</v>
      </c>
      <c r="D484" s="48" t="s">
        <v>1227</v>
      </c>
      <c r="E484" s="48" t="s">
        <v>1212</v>
      </c>
      <c r="F484" s="52" t="s">
        <v>1035</v>
      </c>
      <c r="G484" s="54" t="s">
        <v>723</v>
      </c>
      <c r="H484" s="44">
        <v>2</v>
      </c>
      <c r="I484" s="11"/>
      <c r="J484" s="11"/>
      <c r="K484" s="121">
        <f t="shared" si="15"/>
        <v>0</v>
      </c>
      <c r="L484" s="121">
        <f t="shared" si="14"/>
        <v>0</v>
      </c>
    </row>
    <row r="485" spans="1:12" ht="12.75">
      <c r="A485" s="28"/>
      <c r="B485" s="44">
        <v>478</v>
      </c>
      <c r="C485" s="41">
        <v>90</v>
      </c>
      <c r="D485" s="42" t="s">
        <v>1228</v>
      </c>
      <c r="E485" s="42" t="s">
        <v>1229</v>
      </c>
      <c r="F485" s="42"/>
      <c r="G485" s="42" t="s">
        <v>718</v>
      </c>
      <c r="H485" s="42"/>
      <c r="I485" s="15"/>
      <c r="J485" s="15"/>
      <c r="K485" s="126">
        <f t="shared" si="15"/>
        <v>0</v>
      </c>
      <c r="L485" s="127">
        <f t="shared" si="14"/>
        <v>0</v>
      </c>
    </row>
    <row r="486" spans="1:12" ht="12.75">
      <c r="A486" s="28"/>
      <c r="B486" s="44">
        <v>479</v>
      </c>
      <c r="C486" s="45">
        <v>9000</v>
      </c>
      <c r="D486" s="103" t="s">
        <v>1286</v>
      </c>
      <c r="E486" s="103" t="s">
        <v>1463</v>
      </c>
      <c r="F486" s="46"/>
      <c r="G486" s="46"/>
      <c r="H486" s="46"/>
      <c r="I486" s="12"/>
      <c r="J486" s="12"/>
      <c r="K486" s="122">
        <f t="shared" si="15"/>
        <v>0</v>
      </c>
      <c r="L486" s="123">
        <f t="shared" si="14"/>
        <v>0</v>
      </c>
    </row>
    <row r="487" spans="1:12" ht="28.5" customHeight="1">
      <c r="A487" s="28"/>
      <c r="B487" s="44">
        <v>480</v>
      </c>
      <c r="C487" s="99">
        <v>9000100</v>
      </c>
      <c r="D487" s="48" t="s">
        <v>1462</v>
      </c>
      <c r="E487" s="79" t="s">
        <v>1487</v>
      </c>
      <c r="F487" s="52" t="s">
        <v>1035</v>
      </c>
      <c r="G487" s="54" t="s">
        <v>723</v>
      </c>
      <c r="H487" s="44">
        <v>1</v>
      </c>
      <c r="I487" s="11"/>
      <c r="J487" s="11"/>
      <c r="K487" s="121">
        <f t="shared" si="15"/>
        <v>0</v>
      </c>
      <c r="L487" s="121">
        <f t="shared" si="14"/>
        <v>0</v>
      </c>
    </row>
    <row r="488" spans="1:12" ht="24" customHeight="1">
      <c r="A488" s="28"/>
      <c r="B488" s="44">
        <v>481</v>
      </c>
      <c r="C488" s="99">
        <v>9000110</v>
      </c>
      <c r="D488" s="97" t="s">
        <v>1284</v>
      </c>
      <c r="E488" s="79" t="s">
        <v>1433</v>
      </c>
      <c r="F488" s="52" t="s">
        <v>1035</v>
      </c>
      <c r="G488" s="54" t="s">
        <v>723</v>
      </c>
      <c r="H488" s="44">
        <v>1</v>
      </c>
      <c r="I488" s="11"/>
      <c r="J488" s="11"/>
      <c r="K488" s="121">
        <f t="shared" si="15"/>
        <v>0</v>
      </c>
      <c r="L488" s="121">
        <f t="shared" si="14"/>
        <v>0</v>
      </c>
    </row>
    <row r="489" spans="1:12" ht="12.75">
      <c r="A489" s="28"/>
      <c r="B489" s="44">
        <v>482</v>
      </c>
      <c r="C489" s="45">
        <v>9001</v>
      </c>
      <c r="D489" s="103" t="s">
        <v>1285</v>
      </c>
      <c r="E489" s="103" t="s">
        <v>1481</v>
      </c>
      <c r="F489" s="46"/>
      <c r="G489" s="46"/>
      <c r="H489" s="46"/>
      <c r="I489" s="12"/>
      <c r="J489" s="12"/>
      <c r="K489" s="122">
        <f t="shared" si="15"/>
        <v>0</v>
      </c>
      <c r="L489" s="123">
        <f t="shared" si="14"/>
        <v>0</v>
      </c>
    </row>
    <row r="490" spans="1:12" ht="51">
      <c r="A490" s="28"/>
      <c r="B490" s="44">
        <v>483</v>
      </c>
      <c r="C490" s="99">
        <v>9001100</v>
      </c>
      <c r="D490" s="79" t="s">
        <v>1259</v>
      </c>
      <c r="E490" s="79" t="s">
        <v>1260</v>
      </c>
      <c r="F490" s="102" t="s">
        <v>1030</v>
      </c>
      <c r="G490" s="102" t="s">
        <v>733</v>
      </c>
      <c r="H490" s="44">
        <v>44</v>
      </c>
      <c r="I490" s="11"/>
      <c r="J490" s="11"/>
      <c r="K490" s="121">
        <f t="shared" si="15"/>
        <v>0</v>
      </c>
      <c r="L490" s="121">
        <f t="shared" si="14"/>
        <v>0</v>
      </c>
    </row>
    <row r="491" spans="1:12" ht="38.25">
      <c r="A491" s="28"/>
      <c r="B491" s="44">
        <v>484</v>
      </c>
      <c r="C491" s="99">
        <v>9001110</v>
      </c>
      <c r="D491" s="92" t="s">
        <v>1435</v>
      </c>
      <c r="E491" s="79" t="s">
        <v>1434</v>
      </c>
      <c r="F491" s="102" t="s">
        <v>1030</v>
      </c>
      <c r="G491" s="102" t="s">
        <v>733</v>
      </c>
      <c r="H491" s="44">
        <v>12</v>
      </c>
      <c r="I491" s="11"/>
      <c r="J491" s="11"/>
      <c r="K491" s="121">
        <f t="shared" si="15"/>
        <v>0</v>
      </c>
      <c r="L491" s="121">
        <f t="shared" si="14"/>
        <v>0</v>
      </c>
    </row>
    <row r="492" spans="1:12" ht="51">
      <c r="A492" s="28"/>
      <c r="B492" s="44">
        <v>485</v>
      </c>
      <c r="C492" s="99">
        <v>9001120</v>
      </c>
      <c r="D492" s="92" t="s">
        <v>1436</v>
      </c>
      <c r="E492" s="79" t="s">
        <v>1438</v>
      </c>
      <c r="F492" s="102" t="s">
        <v>1030</v>
      </c>
      <c r="G492" s="102" t="s">
        <v>733</v>
      </c>
      <c r="H492" s="44">
        <v>10</v>
      </c>
      <c r="I492" s="11"/>
      <c r="J492" s="11"/>
      <c r="K492" s="121">
        <f t="shared" si="15"/>
        <v>0</v>
      </c>
      <c r="L492" s="121">
        <f t="shared" si="14"/>
        <v>0</v>
      </c>
    </row>
    <row r="493" spans="1:12" ht="63.75">
      <c r="A493" s="28"/>
      <c r="B493" s="44">
        <v>486</v>
      </c>
      <c r="C493" s="99">
        <v>9001130</v>
      </c>
      <c r="D493" s="92" t="s">
        <v>1439</v>
      </c>
      <c r="E493" s="79" t="s">
        <v>1437</v>
      </c>
      <c r="F493" s="102" t="s">
        <v>1030</v>
      </c>
      <c r="G493" s="102" t="s">
        <v>733</v>
      </c>
      <c r="H493" s="44">
        <v>10</v>
      </c>
      <c r="I493" s="11"/>
      <c r="J493" s="11"/>
      <c r="K493" s="121">
        <f t="shared" si="15"/>
        <v>0</v>
      </c>
      <c r="L493" s="121">
        <f t="shared" si="14"/>
        <v>0</v>
      </c>
    </row>
    <row r="494" spans="1:12" ht="38.25">
      <c r="A494" s="28"/>
      <c r="B494" s="44">
        <v>487</v>
      </c>
      <c r="C494" s="99">
        <v>9001140</v>
      </c>
      <c r="D494" s="79" t="s">
        <v>1261</v>
      </c>
      <c r="E494" s="79" t="s">
        <v>1262</v>
      </c>
      <c r="F494" s="102" t="s">
        <v>1030</v>
      </c>
      <c r="G494" s="102" t="s">
        <v>733</v>
      </c>
      <c r="H494" s="44">
        <v>30</v>
      </c>
      <c r="I494" s="11"/>
      <c r="J494" s="11"/>
      <c r="K494" s="121">
        <f t="shared" si="15"/>
        <v>0</v>
      </c>
      <c r="L494" s="121">
        <f t="shared" si="14"/>
        <v>0</v>
      </c>
    </row>
    <row r="495" spans="1:12" ht="25.5">
      <c r="A495" s="28"/>
      <c r="B495" s="44">
        <v>488</v>
      </c>
      <c r="C495" s="99">
        <v>9001150</v>
      </c>
      <c r="D495" s="79" t="s">
        <v>1257</v>
      </c>
      <c r="E495" s="79" t="s">
        <v>1258</v>
      </c>
      <c r="F495" s="102" t="s">
        <v>1031</v>
      </c>
      <c r="G495" s="102" t="s">
        <v>731</v>
      </c>
      <c r="H495" s="44">
        <v>3500</v>
      </c>
      <c r="I495" s="11"/>
      <c r="J495" s="11"/>
      <c r="K495" s="121">
        <f t="shared" si="15"/>
        <v>0</v>
      </c>
      <c r="L495" s="121">
        <f t="shared" si="14"/>
        <v>0</v>
      </c>
    </row>
    <row r="496" spans="1:12" ht="28.5" customHeight="1">
      <c r="A496" s="28"/>
      <c r="B496" s="44">
        <v>489</v>
      </c>
      <c r="C496" s="99">
        <v>9001160</v>
      </c>
      <c r="D496" s="79" t="s">
        <v>1263</v>
      </c>
      <c r="E496" s="79" t="s">
        <v>1264</v>
      </c>
      <c r="F496" s="102" t="s">
        <v>1031</v>
      </c>
      <c r="G496" s="102" t="s">
        <v>731</v>
      </c>
      <c r="H496" s="44">
        <v>800</v>
      </c>
      <c r="I496" s="11"/>
      <c r="J496" s="11"/>
      <c r="K496" s="121">
        <f t="shared" si="15"/>
        <v>0</v>
      </c>
      <c r="L496" s="121">
        <f t="shared" si="14"/>
        <v>0</v>
      </c>
    </row>
    <row r="497" spans="1:12" ht="25.5">
      <c r="A497" s="28"/>
      <c r="B497" s="44">
        <v>490</v>
      </c>
      <c r="C497" s="99">
        <v>9001170</v>
      </c>
      <c r="D497" s="79" t="s">
        <v>1265</v>
      </c>
      <c r="E497" s="79" t="s">
        <v>1266</v>
      </c>
      <c r="F497" s="102" t="s">
        <v>1031</v>
      </c>
      <c r="G497" s="102" t="s">
        <v>731</v>
      </c>
      <c r="H497" s="44">
        <v>1000</v>
      </c>
      <c r="I497" s="11"/>
      <c r="J497" s="11"/>
      <c r="K497" s="121">
        <f t="shared" si="15"/>
        <v>0</v>
      </c>
      <c r="L497" s="121">
        <f t="shared" si="14"/>
        <v>0</v>
      </c>
    </row>
    <row r="498" spans="1:12" ht="25.5">
      <c r="A498" s="28"/>
      <c r="B498" s="44">
        <v>491</v>
      </c>
      <c r="C498" s="99">
        <v>9001180</v>
      </c>
      <c r="D498" s="79" t="s">
        <v>1267</v>
      </c>
      <c r="E498" s="79" t="s">
        <v>1268</v>
      </c>
      <c r="F498" s="102" t="s">
        <v>1031</v>
      </c>
      <c r="G498" s="102" t="s">
        <v>731</v>
      </c>
      <c r="H498" s="44">
        <v>300</v>
      </c>
      <c r="I498" s="11"/>
      <c r="J498" s="11"/>
      <c r="K498" s="121">
        <f t="shared" si="15"/>
        <v>0</v>
      </c>
      <c r="L498" s="121">
        <f t="shared" si="14"/>
        <v>0</v>
      </c>
    </row>
    <row r="499" spans="1:12" ht="25.5">
      <c r="A499" s="28"/>
      <c r="B499" s="44">
        <v>492</v>
      </c>
      <c r="C499" s="99">
        <v>9001100</v>
      </c>
      <c r="D499" s="79" t="s">
        <v>1269</v>
      </c>
      <c r="E499" s="79" t="s">
        <v>1270</v>
      </c>
      <c r="F499" s="102" t="s">
        <v>1031</v>
      </c>
      <c r="G499" s="102" t="s">
        <v>731</v>
      </c>
      <c r="H499" s="44">
        <v>300</v>
      </c>
      <c r="I499" s="11"/>
      <c r="J499" s="11"/>
      <c r="K499" s="121">
        <f t="shared" si="15"/>
        <v>0</v>
      </c>
      <c r="L499" s="121">
        <f t="shared" si="14"/>
        <v>0</v>
      </c>
    </row>
    <row r="500" spans="1:12" ht="41.25" customHeight="1">
      <c r="A500" s="28"/>
      <c r="B500" s="44">
        <v>493</v>
      </c>
      <c r="C500" s="99">
        <v>9001190</v>
      </c>
      <c r="D500" s="79" t="s">
        <v>1271</v>
      </c>
      <c r="E500" s="79" t="s">
        <v>1272</v>
      </c>
      <c r="F500" s="102" t="s">
        <v>1031</v>
      </c>
      <c r="G500" s="102" t="s">
        <v>731</v>
      </c>
      <c r="H500" s="44">
        <v>500</v>
      </c>
      <c r="I500" s="11"/>
      <c r="J500" s="11"/>
      <c r="K500" s="121">
        <f t="shared" si="15"/>
        <v>0</v>
      </c>
      <c r="L500" s="121">
        <f t="shared" si="14"/>
        <v>0</v>
      </c>
    </row>
    <row r="501" spans="1:12" ht="38.25">
      <c r="A501" s="28"/>
      <c r="B501" s="44">
        <v>494</v>
      </c>
      <c r="C501" s="99">
        <v>9001200</v>
      </c>
      <c r="D501" s="79" t="s">
        <v>1273</v>
      </c>
      <c r="E501" s="79" t="s">
        <v>1274</v>
      </c>
      <c r="F501" s="102" t="s">
        <v>1031</v>
      </c>
      <c r="G501" s="102" t="s">
        <v>731</v>
      </c>
      <c r="H501" s="44">
        <v>500</v>
      </c>
      <c r="I501" s="11"/>
      <c r="J501" s="11"/>
      <c r="K501" s="121">
        <f t="shared" si="15"/>
        <v>0</v>
      </c>
      <c r="L501" s="121">
        <f t="shared" si="14"/>
        <v>0</v>
      </c>
    </row>
    <row r="502" spans="1:12" ht="38.25">
      <c r="A502" s="28"/>
      <c r="B502" s="44">
        <v>495</v>
      </c>
      <c r="C502" s="99">
        <v>9001210</v>
      </c>
      <c r="D502" s="79" t="s">
        <v>1275</v>
      </c>
      <c r="E502" s="79" t="s">
        <v>1276</v>
      </c>
      <c r="F502" s="102" t="s">
        <v>1031</v>
      </c>
      <c r="G502" s="102" t="s">
        <v>731</v>
      </c>
      <c r="H502" s="44">
        <v>200</v>
      </c>
      <c r="I502" s="11"/>
      <c r="J502" s="11"/>
      <c r="K502" s="121">
        <f t="shared" si="15"/>
        <v>0</v>
      </c>
      <c r="L502" s="121">
        <f t="shared" si="14"/>
        <v>0</v>
      </c>
    </row>
    <row r="503" spans="1:12" ht="38.25">
      <c r="A503" s="28"/>
      <c r="B503" s="44">
        <v>496</v>
      </c>
      <c r="C503" s="99">
        <v>9001220</v>
      </c>
      <c r="D503" s="79" t="s">
        <v>1277</v>
      </c>
      <c r="E503" s="79" t="s">
        <v>1278</v>
      </c>
      <c r="F503" s="102" t="s">
        <v>1031</v>
      </c>
      <c r="G503" s="102" t="s">
        <v>731</v>
      </c>
      <c r="H503" s="44">
        <v>200</v>
      </c>
      <c r="I503" s="11"/>
      <c r="J503" s="11"/>
      <c r="K503" s="121">
        <f t="shared" si="15"/>
        <v>0</v>
      </c>
      <c r="L503" s="121">
        <f t="shared" si="14"/>
        <v>0</v>
      </c>
    </row>
    <row r="504" spans="1:12" ht="38.25">
      <c r="A504" s="28"/>
      <c r="B504" s="44">
        <v>497</v>
      </c>
      <c r="C504" s="99">
        <v>9001230</v>
      </c>
      <c r="D504" s="79" t="s">
        <v>1279</v>
      </c>
      <c r="E504" s="79" t="s">
        <v>1280</v>
      </c>
      <c r="F504" s="102" t="s">
        <v>1031</v>
      </c>
      <c r="G504" s="102" t="s">
        <v>731</v>
      </c>
      <c r="H504" s="44">
        <v>30</v>
      </c>
      <c r="I504" s="11"/>
      <c r="J504" s="11"/>
      <c r="K504" s="121">
        <f t="shared" si="15"/>
        <v>0</v>
      </c>
      <c r="L504" s="121">
        <f t="shared" si="14"/>
        <v>0</v>
      </c>
    </row>
    <row r="505" spans="1:12" ht="25.5">
      <c r="A505" s="28"/>
      <c r="B505" s="44">
        <v>498</v>
      </c>
      <c r="C505" s="99">
        <v>9001240</v>
      </c>
      <c r="D505" s="79" t="s">
        <v>1255</v>
      </c>
      <c r="E505" s="79" t="s">
        <v>1256</v>
      </c>
      <c r="F505" s="102" t="s">
        <v>1030</v>
      </c>
      <c r="G505" s="102" t="s">
        <v>733</v>
      </c>
      <c r="H505" s="44">
        <v>20</v>
      </c>
      <c r="I505" s="11"/>
      <c r="J505" s="11"/>
      <c r="K505" s="121">
        <f t="shared" si="15"/>
        <v>0</v>
      </c>
      <c r="L505" s="121">
        <f t="shared" si="14"/>
        <v>0</v>
      </c>
    </row>
    <row r="506" spans="1:12" ht="25.5">
      <c r="A506" s="28"/>
      <c r="B506" s="44">
        <v>499</v>
      </c>
      <c r="C506" s="99">
        <v>9001250</v>
      </c>
      <c r="D506" s="79" t="s">
        <v>1378</v>
      </c>
      <c r="E506" s="79" t="s">
        <v>1379</v>
      </c>
      <c r="F506" s="102" t="s">
        <v>1031</v>
      </c>
      <c r="G506" s="102" t="s">
        <v>731</v>
      </c>
      <c r="H506" s="44">
        <v>400</v>
      </c>
      <c r="I506" s="11"/>
      <c r="J506" s="11"/>
      <c r="K506" s="121">
        <f t="shared" si="15"/>
        <v>0</v>
      </c>
      <c r="L506" s="121">
        <f t="shared" si="14"/>
        <v>0</v>
      </c>
    </row>
    <row r="507" spans="1:12" ht="12.75">
      <c r="A507" s="28"/>
      <c r="B507" s="44">
        <v>500</v>
      </c>
      <c r="C507" s="45">
        <v>90100</v>
      </c>
      <c r="D507" s="46" t="s">
        <v>1287</v>
      </c>
      <c r="E507" s="46" t="s">
        <v>1233</v>
      </c>
      <c r="F507" s="46"/>
      <c r="G507" s="46" t="s">
        <v>718</v>
      </c>
      <c r="H507" s="46"/>
      <c r="I507" s="12"/>
      <c r="J507" s="12"/>
      <c r="K507" s="122">
        <f t="shared" si="15"/>
        <v>0</v>
      </c>
      <c r="L507" s="123">
        <f t="shared" si="14"/>
        <v>0</v>
      </c>
    </row>
    <row r="508" spans="1:12" ht="38.25">
      <c r="A508" s="28"/>
      <c r="B508" s="44">
        <v>501</v>
      </c>
      <c r="C508" s="99">
        <v>9010010</v>
      </c>
      <c r="D508" s="79" t="s">
        <v>1240</v>
      </c>
      <c r="E508" s="79" t="s">
        <v>1246</v>
      </c>
      <c r="F508" s="102" t="s">
        <v>1035</v>
      </c>
      <c r="G508" s="54" t="s">
        <v>723</v>
      </c>
      <c r="H508" s="44">
        <v>5</v>
      </c>
      <c r="I508" s="11"/>
      <c r="J508" s="11"/>
      <c r="K508" s="121">
        <f t="shared" si="15"/>
        <v>0</v>
      </c>
      <c r="L508" s="121">
        <f t="shared" si="14"/>
        <v>0</v>
      </c>
    </row>
    <row r="509" spans="1:12" ht="105" customHeight="1">
      <c r="A509" s="28"/>
      <c r="B509" s="44">
        <v>502</v>
      </c>
      <c r="C509" s="99">
        <v>9010011</v>
      </c>
      <c r="D509" s="70" t="s">
        <v>1375</v>
      </c>
      <c r="E509" s="92" t="s">
        <v>1247</v>
      </c>
      <c r="F509" s="102" t="s">
        <v>1031</v>
      </c>
      <c r="G509" s="102" t="s">
        <v>733</v>
      </c>
      <c r="H509" s="44">
        <v>120</v>
      </c>
      <c r="I509" s="11"/>
      <c r="J509" s="11"/>
      <c r="K509" s="121">
        <f t="shared" si="15"/>
        <v>0</v>
      </c>
      <c r="L509" s="121">
        <f t="shared" si="14"/>
        <v>0</v>
      </c>
    </row>
    <row r="510" spans="1:12" ht="84.75" customHeight="1">
      <c r="A510" s="28"/>
      <c r="B510" s="44">
        <v>503</v>
      </c>
      <c r="C510" s="99">
        <v>9010012</v>
      </c>
      <c r="D510" s="70" t="s">
        <v>1376</v>
      </c>
      <c r="E510" s="79" t="s">
        <v>1248</v>
      </c>
      <c r="F510" s="102" t="s">
        <v>1035</v>
      </c>
      <c r="G510" s="54" t="s">
        <v>723</v>
      </c>
      <c r="H510" s="44">
        <v>40</v>
      </c>
      <c r="I510" s="11"/>
      <c r="J510" s="11"/>
      <c r="K510" s="121">
        <f t="shared" si="15"/>
        <v>0</v>
      </c>
      <c r="L510" s="121">
        <f aca="true" t="shared" si="16" ref="L510:L564">H510*K510</f>
        <v>0</v>
      </c>
    </row>
    <row r="511" spans="1:12" ht="95.25" customHeight="1">
      <c r="A511" s="28"/>
      <c r="B511" s="44">
        <v>504</v>
      </c>
      <c r="C511" s="99">
        <v>9010013</v>
      </c>
      <c r="D511" s="70" t="s">
        <v>1377</v>
      </c>
      <c r="E511" s="79" t="s">
        <v>1249</v>
      </c>
      <c r="F511" s="102" t="s">
        <v>1035</v>
      </c>
      <c r="G511" s="54" t="s">
        <v>723</v>
      </c>
      <c r="H511" s="44">
        <v>2</v>
      </c>
      <c r="I511" s="11"/>
      <c r="J511" s="11"/>
      <c r="K511" s="121">
        <f t="shared" si="15"/>
        <v>0</v>
      </c>
      <c r="L511" s="121">
        <f t="shared" si="16"/>
        <v>0</v>
      </c>
    </row>
    <row r="512" spans="1:12" ht="108.75" customHeight="1">
      <c r="A512" s="28"/>
      <c r="B512" s="44">
        <v>505</v>
      </c>
      <c r="C512" s="99">
        <v>9010014</v>
      </c>
      <c r="D512" s="70" t="s">
        <v>1441</v>
      </c>
      <c r="E512" s="79" t="s">
        <v>1440</v>
      </c>
      <c r="F512" s="102" t="s">
        <v>1035</v>
      </c>
      <c r="G512" s="54" t="s">
        <v>723</v>
      </c>
      <c r="H512" s="44">
        <v>12</v>
      </c>
      <c r="I512" s="11"/>
      <c r="J512" s="11"/>
      <c r="K512" s="121">
        <f t="shared" si="15"/>
        <v>0</v>
      </c>
      <c r="L512" s="121">
        <f t="shared" si="16"/>
        <v>0</v>
      </c>
    </row>
    <row r="513" spans="1:12" ht="86.25" customHeight="1">
      <c r="A513" s="28"/>
      <c r="B513" s="44">
        <v>506</v>
      </c>
      <c r="C513" s="99">
        <v>9010015</v>
      </c>
      <c r="D513" s="79" t="s">
        <v>1241</v>
      </c>
      <c r="E513" s="79" t="s">
        <v>1250</v>
      </c>
      <c r="F513" s="102" t="s">
        <v>1031</v>
      </c>
      <c r="G513" s="102" t="s">
        <v>731</v>
      </c>
      <c r="H513" s="44">
        <v>75</v>
      </c>
      <c r="I513" s="11"/>
      <c r="J513" s="11"/>
      <c r="K513" s="121">
        <f t="shared" si="15"/>
        <v>0</v>
      </c>
      <c r="L513" s="121">
        <f t="shared" si="16"/>
        <v>0</v>
      </c>
    </row>
    <row r="514" spans="1:12" ht="82.5" customHeight="1">
      <c r="A514" s="28"/>
      <c r="B514" s="44">
        <v>507</v>
      </c>
      <c r="C514" s="99">
        <v>9010016</v>
      </c>
      <c r="D514" s="79" t="s">
        <v>1242</v>
      </c>
      <c r="E514" s="79" t="s">
        <v>1251</v>
      </c>
      <c r="F514" s="102" t="s">
        <v>1031</v>
      </c>
      <c r="G514" s="102" t="s">
        <v>731</v>
      </c>
      <c r="H514" s="44">
        <v>95</v>
      </c>
      <c r="I514" s="11"/>
      <c r="J514" s="11"/>
      <c r="K514" s="121">
        <f aca="true" t="shared" si="17" ref="K514:K545">I514+J514</f>
        <v>0</v>
      </c>
      <c r="L514" s="121">
        <f t="shared" si="16"/>
        <v>0</v>
      </c>
    </row>
    <row r="515" spans="1:12" ht="105.75" customHeight="1">
      <c r="A515" s="28"/>
      <c r="B515" s="44">
        <v>508</v>
      </c>
      <c r="C515" s="99">
        <v>9010017</v>
      </c>
      <c r="D515" s="79" t="s">
        <v>1243</v>
      </c>
      <c r="E515" s="79" t="s">
        <v>1252</v>
      </c>
      <c r="F515" s="102" t="s">
        <v>1035</v>
      </c>
      <c r="G515" s="54" t="s">
        <v>723</v>
      </c>
      <c r="H515" s="44">
        <v>15</v>
      </c>
      <c r="I515" s="11"/>
      <c r="J515" s="11"/>
      <c r="K515" s="121">
        <f t="shared" si="17"/>
        <v>0</v>
      </c>
      <c r="L515" s="121">
        <f t="shared" si="16"/>
        <v>0</v>
      </c>
    </row>
    <row r="516" spans="1:12" ht="38.25">
      <c r="A516" s="28"/>
      <c r="B516" s="44">
        <v>509</v>
      </c>
      <c r="C516" s="99">
        <v>9010018</v>
      </c>
      <c r="D516" s="79" t="s">
        <v>1244</v>
      </c>
      <c r="E516" s="79" t="s">
        <v>1253</v>
      </c>
      <c r="F516" s="102" t="s">
        <v>1035</v>
      </c>
      <c r="G516" s="54" t="s">
        <v>723</v>
      </c>
      <c r="H516" s="44">
        <v>1</v>
      </c>
      <c r="I516" s="11"/>
      <c r="J516" s="11"/>
      <c r="K516" s="121">
        <f t="shared" si="17"/>
        <v>0</v>
      </c>
      <c r="L516" s="121">
        <f t="shared" si="16"/>
        <v>0</v>
      </c>
    </row>
    <row r="517" spans="1:12" ht="26.25" customHeight="1">
      <c r="A517" s="28"/>
      <c r="B517" s="44">
        <v>510</v>
      </c>
      <c r="C517" s="99">
        <v>9010020</v>
      </c>
      <c r="D517" s="79" t="s">
        <v>1289</v>
      </c>
      <c r="E517" s="79" t="s">
        <v>1442</v>
      </c>
      <c r="F517" s="102" t="s">
        <v>1031</v>
      </c>
      <c r="G517" s="102" t="s">
        <v>1031</v>
      </c>
      <c r="H517" s="44">
        <v>220</v>
      </c>
      <c r="I517" s="11"/>
      <c r="J517" s="11"/>
      <c r="K517" s="121">
        <f t="shared" si="17"/>
        <v>0</v>
      </c>
      <c r="L517" s="121">
        <f t="shared" si="16"/>
        <v>0</v>
      </c>
    </row>
    <row r="518" spans="1:12" ht="12.75">
      <c r="A518" s="28"/>
      <c r="B518" s="44">
        <v>511</v>
      </c>
      <c r="C518" s="45">
        <v>90200</v>
      </c>
      <c r="D518" s="46" t="s">
        <v>1288</v>
      </c>
      <c r="E518" s="46" t="s">
        <v>1234</v>
      </c>
      <c r="F518" s="46"/>
      <c r="G518" s="46" t="s">
        <v>718</v>
      </c>
      <c r="H518" s="46"/>
      <c r="I518" s="12"/>
      <c r="J518" s="12"/>
      <c r="K518" s="122">
        <f t="shared" si="17"/>
        <v>0</v>
      </c>
      <c r="L518" s="123">
        <f t="shared" si="16"/>
        <v>0</v>
      </c>
    </row>
    <row r="519" spans="1:12" ht="63.75">
      <c r="A519" s="28"/>
      <c r="B519" s="44">
        <v>512</v>
      </c>
      <c r="C519" s="99">
        <v>9020010</v>
      </c>
      <c r="D519" s="79" t="s">
        <v>1245</v>
      </c>
      <c r="E519" s="79" t="s">
        <v>1254</v>
      </c>
      <c r="F519" s="102" t="s">
        <v>1035</v>
      </c>
      <c r="G519" s="54" t="s">
        <v>723</v>
      </c>
      <c r="H519" s="44">
        <v>20</v>
      </c>
      <c r="I519" s="11"/>
      <c r="J519" s="11"/>
      <c r="K519" s="121">
        <f t="shared" si="17"/>
        <v>0</v>
      </c>
      <c r="L519" s="121">
        <f t="shared" si="16"/>
        <v>0</v>
      </c>
    </row>
    <row r="520" spans="1:12" ht="12.75">
      <c r="A520" s="28"/>
      <c r="B520" s="44">
        <v>513</v>
      </c>
      <c r="C520" s="45">
        <v>90300</v>
      </c>
      <c r="D520" s="103" t="s">
        <v>1230</v>
      </c>
      <c r="E520" s="103" t="s">
        <v>1443</v>
      </c>
      <c r="F520" s="46"/>
      <c r="G520" s="46"/>
      <c r="H520" s="46"/>
      <c r="I520" s="12"/>
      <c r="J520" s="12"/>
      <c r="K520" s="122">
        <f t="shared" si="17"/>
        <v>0</v>
      </c>
      <c r="L520" s="123">
        <f t="shared" si="16"/>
        <v>0</v>
      </c>
    </row>
    <row r="521" spans="1:15" ht="84.75" customHeight="1">
      <c r="A521" s="28"/>
      <c r="B521" s="44">
        <v>514</v>
      </c>
      <c r="C521" s="99">
        <v>9030101</v>
      </c>
      <c r="D521" s="92" t="s">
        <v>1445</v>
      </c>
      <c r="E521" s="92" t="s">
        <v>1444</v>
      </c>
      <c r="F521" s="102" t="s">
        <v>1035</v>
      </c>
      <c r="G521" s="54" t="s">
        <v>723</v>
      </c>
      <c r="H521" s="44">
        <v>2</v>
      </c>
      <c r="I521" s="11"/>
      <c r="J521" s="11"/>
      <c r="K521" s="121">
        <f t="shared" si="17"/>
        <v>0</v>
      </c>
      <c r="L521" s="121">
        <f t="shared" si="16"/>
        <v>0</v>
      </c>
      <c r="O521" s="21"/>
    </row>
    <row r="522" spans="1:15" ht="53.25" customHeight="1">
      <c r="A522" s="28"/>
      <c r="B522" s="44">
        <v>515</v>
      </c>
      <c r="C522" s="99">
        <v>9030102</v>
      </c>
      <c r="D522" s="92" t="s">
        <v>1448</v>
      </c>
      <c r="E522" s="92" t="s">
        <v>1446</v>
      </c>
      <c r="F522" s="102" t="s">
        <v>1035</v>
      </c>
      <c r="G522" s="54" t="s">
        <v>723</v>
      </c>
      <c r="H522" s="44">
        <v>4</v>
      </c>
      <c r="I522" s="11"/>
      <c r="J522" s="11"/>
      <c r="K522" s="121">
        <f t="shared" si="17"/>
        <v>0</v>
      </c>
      <c r="L522" s="121">
        <f t="shared" si="16"/>
        <v>0</v>
      </c>
      <c r="O522" s="21"/>
    </row>
    <row r="523" spans="1:15" ht="51">
      <c r="A523" s="28"/>
      <c r="B523" s="44">
        <v>516</v>
      </c>
      <c r="C523" s="99">
        <v>9030103</v>
      </c>
      <c r="D523" s="92" t="s">
        <v>1449</v>
      </c>
      <c r="E523" s="92" t="s">
        <v>1447</v>
      </c>
      <c r="F523" s="102" t="s">
        <v>1035</v>
      </c>
      <c r="G523" s="54" t="s">
        <v>723</v>
      </c>
      <c r="H523" s="44">
        <v>2</v>
      </c>
      <c r="I523" s="11"/>
      <c r="J523" s="11"/>
      <c r="K523" s="121">
        <f t="shared" si="17"/>
        <v>0</v>
      </c>
      <c r="L523" s="121">
        <f t="shared" si="16"/>
        <v>0</v>
      </c>
      <c r="O523" s="21"/>
    </row>
    <row r="524" spans="1:15" ht="80.25" customHeight="1">
      <c r="A524" s="28"/>
      <c r="B524" s="44">
        <v>517</v>
      </c>
      <c r="C524" s="99">
        <v>9030104</v>
      </c>
      <c r="D524" s="104" t="s">
        <v>1452</v>
      </c>
      <c r="E524" s="104" t="s">
        <v>1451</v>
      </c>
      <c r="F524" s="102" t="s">
        <v>1030</v>
      </c>
      <c r="G524" s="102" t="s">
        <v>733</v>
      </c>
      <c r="H524" s="105">
        <v>2</v>
      </c>
      <c r="I524" s="22"/>
      <c r="J524" s="22"/>
      <c r="K524" s="121">
        <f t="shared" si="17"/>
        <v>0</v>
      </c>
      <c r="L524" s="121">
        <f t="shared" si="16"/>
        <v>0</v>
      </c>
      <c r="O524" s="21"/>
    </row>
    <row r="525" spans="1:15" ht="14.25">
      <c r="A525" s="28"/>
      <c r="B525" s="44">
        <v>518</v>
      </c>
      <c r="C525" s="99">
        <v>9030105</v>
      </c>
      <c r="D525" s="104" t="s">
        <v>1464</v>
      </c>
      <c r="E525" s="104" t="s">
        <v>1465</v>
      </c>
      <c r="F525" s="102" t="s">
        <v>1030</v>
      </c>
      <c r="G525" s="102" t="s">
        <v>733</v>
      </c>
      <c r="H525" s="105">
        <v>2</v>
      </c>
      <c r="I525" s="22"/>
      <c r="J525" s="22"/>
      <c r="K525" s="121">
        <f t="shared" si="17"/>
        <v>0</v>
      </c>
      <c r="L525" s="121">
        <f t="shared" si="16"/>
        <v>0</v>
      </c>
      <c r="O525" s="21"/>
    </row>
    <row r="526" spans="1:15" ht="29.25" customHeight="1">
      <c r="A526" s="28"/>
      <c r="B526" s="44">
        <v>519</v>
      </c>
      <c r="C526" s="99">
        <v>9030106</v>
      </c>
      <c r="D526" s="104" t="s">
        <v>1466</v>
      </c>
      <c r="E526" s="104" t="s">
        <v>1467</v>
      </c>
      <c r="F526" s="102" t="s">
        <v>1030</v>
      </c>
      <c r="G526" s="102" t="s">
        <v>733</v>
      </c>
      <c r="H526" s="105">
        <v>2</v>
      </c>
      <c r="I526" s="22"/>
      <c r="J526" s="22"/>
      <c r="K526" s="121">
        <f t="shared" si="17"/>
        <v>0</v>
      </c>
      <c r="L526" s="121">
        <f t="shared" si="16"/>
        <v>0</v>
      </c>
      <c r="O526" s="21"/>
    </row>
    <row r="527" spans="1:15" ht="12.75">
      <c r="A527" s="28"/>
      <c r="B527" s="44">
        <v>520</v>
      </c>
      <c r="C527" s="99">
        <v>9030107</v>
      </c>
      <c r="D527" s="104" t="s">
        <v>1302</v>
      </c>
      <c r="E527" s="104" t="s">
        <v>1453</v>
      </c>
      <c r="F527" s="102" t="s">
        <v>1030</v>
      </c>
      <c r="G527" s="102" t="s">
        <v>733</v>
      </c>
      <c r="H527" s="44">
        <v>2</v>
      </c>
      <c r="I527" s="11"/>
      <c r="J527" s="11"/>
      <c r="K527" s="121">
        <f t="shared" si="17"/>
        <v>0</v>
      </c>
      <c r="L527" s="121">
        <f t="shared" si="16"/>
        <v>0</v>
      </c>
      <c r="O527" s="21"/>
    </row>
    <row r="528" spans="1:15" ht="27">
      <c r="A528" s="28"/>
      <c r="B528" s="44">
        <v>521</v>
      </c>
      <c r="C528" s="99">
        <v>9030108</v>
      </c>
      <c r="D528" s="104" t="s">
        <v>1312</v>
      </c>
      <c r="E528" s="104" t="s">
        <v>1494</v>
      </c>
      <c r="F528" s="102" t="s">
        <v>1030</v>
      </c>
      <c r="G528" s="102" t="s">
        <v>733</v>
      </c>
      <c r="H528" s="44">
        <v>2</v>
      </c>
      <c r="I528" s="11"/>
      <c r="J528" s="11"/>
      <c r="K528" s="121">
        <f t="shared" si="17"/>
        <v>0</v>
      </c>
      <c r="L528" s="121">
        <f t="shared" si="16"/>
        <v>0</v>
      </c>
      <c r="O528" s="21"/>
    </row>
    <row r="529" spans="1:15" ht="12.75">
      <c r="A529" s="28"/>
      <c r="B529" s="44">
        <v>522</v>
      </c>
      <c r="C529" s="99">
        <v>9030109</v>
      </c>
      <c r="D529" s="104" t="s">
        <v>1303</v>
      </c>
      <c r="E529" s="104" t="s">
        <v>1454</v>
      </c>
      <c r="F529" s="102" t="s">
        <v>1030</v>
      </c>
      <c r="G529" s="102" t="s">
        <v>733</v>
      </c>
      <c r="H529" s="44">
        <v>2</v>
      </c>
      <c r="I529" s="11"/>
      <c r="J529" s="11"/>
      <c r="K529" s="121">
        <f t="shared" si="17"/>
        <v>0</v>
      </c>
      <c r="L529" s="121">
        <f t="shared" si="16"/>
        <v>0</v>
      </c>
      <c r="O529" s="21"/>
    </row>
    <row r="530" spans="1:15" ht="25.5">
      <c r="A530" s="28"/>
      <c r="B530" s="44">
        <v>523</v>
      </c>
      <c r="C530" s="99">
        <v>9030110</v>
      </c>
      <c r="D530" s="104" t="s">
        <v>1469</v>
      </c>
      <c r="E530" s="104" t="s">
        <v>1468</v>
      </c>
      <c r="F530" s="102" t="s">
        <v>1030</v>
      </c>
      <c r="G530" s="102" t="s">
        <v>733</v>
      </c>
      <c r="H530" s="44">
        <v>3</v>
      </c>
      <c r="I530" s="11"/>
      <c r="J530" s="11"/>
      <c r="K530" s="121">
        <f t="shared" si="17"/>
        <v>0</v>
      </c>
      <c r="L530" s="121">
        <f t="shared" si="16"/>
        <v>0</v>
      </c>
      <c r="O530" s="21"/>
    </row>
    <row r="531" spans="1:15" ht="12.75">
      <c r="A531" s="28"/>
      <c r="B531" s="44">
        <v>524</v>
      </c>
      <c r="C531" s="99">
        <v>9030111</v>
      </c>
      <c r="D531" s="104" t="s">
        <v>1304</v>
      </c>
      <c r="E531" s="79" t="s">
        <v>1455</v>
      </c>
      <c r="F531" s="102" t="s">
        <v>1032</v>
      </c>
      <c r="G531" s="50" t="s">
        <v>747</v>
      </c>
      <c r="H531" s="44">
        <v>25</v>
      </c>
      <c r="I531" s="11"/>
      <c r="J531" s="11"/>
      <c r="K531" s="121">
        <f t="shared" si="17"/>
        <v>0</v>
      </c>
      <c r="L531" s="121">
        <f t="shared" si="16"/>
        <v>0</v>
      </c>
      <c r="O531" s="21"/>
    </row>
    <row r="532" spans="1:15" ht="12.75">
      <c r="A532" s="28"/>
      <c r="B532" s="44">
        <v>525</v>
      </c>
      <c r="C532" s="99">
        <v>9030112</v>
      </c>
      <c r="D532" s="104" t="s">
        <v>1305</v>
      </c>
      <c r="E532" s="79" t="s">
        <v>1473</v>
      </c>
      <c r="F532" s="102" t="s">
        <v>1030</v>
      </c>
      <c r="G532" s="102" t="s">
        <v>733</v>
      </c>
      <c r="H532" s="44">
        <v>2</v>
      </c>
      <c r="I532" s="11"/>
      <c r="J532" s="11"/>
      <c r="K532" s="121">
        <f t="shared" si="17"/>
        <v>0</v>
      </c>
      <c r="L532" s="121">
        <f t="shared" si="16"/>
        <v>0</v>
      </c>
      <c r="O532" s="21"/>
    </row>
    <row r="533" spans="1:15" ht="27" customHeight="1">
      <c r="A533" s="28"/>
      <c r="B533" s="44">
        <v>526</v>
      </c>
      <c r="C533" s="99">
        <v>9030113</v>
      </c>
      <c r="D533" s="104" t="s">
        <v>1361</v>
      </c>
      <c r="E533" s="104" t="s">
        <v>1474</v>
      </c>
      <c r="F533" s="102" t="s">
        <v>1031</v>
      </c>
      <c r="G533" s="50" t="s">
        <v>731</v>
      </c>
      <c r="H533" s="44">
        <v>100</v>
      </c>
      <c r="I533" s="11"/>
      <c r="J533" s="11"/>
      <c r="K533" s="121">
        <f t="shared" si="17"/>
        <v>0</v>
      </c>
      <c r="L533" s="121">
        <f t="shared" si="16"/>
        <v>0</v>
      </c>
      <c r="O533" s="21"/>
    </row>
    <row r="534" spans="1:15" ht="12.75">
      <c r="A534" s="28"/>
      <c r="B534" s="44">
        <v>527</v>
      </c>
      <c r="C534" s="99">
        <v>9030114</v>
      </c>
      <c r="D534" s="104" t="s">
        <v>1362</v>
      </c>
      <c r="E534" s="104" t="s">
        <v>1456</v>
      </c>
      <c r="F534" s="102" t="s">
        <v>1031</v>
      </c>
      <c r="G534" s="50" t="s">
        <v>731</v>
      </c>
      <c r="H534" s="44">
        <v>150</v>
      </c>
      <c r="I534" s="11"/>
      <c r="J534" s="11"/>
      <c r="K534" s="121">
        <f t="shared" si="17"/>
        <v>0</v>
      </c>
      <c r="L534" s="121">
        <f>H534*K534</f>
        <v>0</v>
      </c>
      <c r="O534" s="21"/>
    </row>
    <row r="535" spans="1:15" ht="12.75">
      <c r="A535" s="28"/>
      <c r="B535" s="44">
        <v>528</v>
      </c>
      <c r="C535" s="99">
        <v>9030115</v>
      </c>
      <c r="D535" s="104" t="s">
        <v>1306</v>
      </c>
      <c r="E535" s="104" t="s">
        <v>1457</v>
      </c>
      <c r="F535" s="102" t="s">
        <v>1031</v>
      </c>
      <c r="G535" s="50" t="s">
        <v>731</v>
      </c>
      <c r="H535" s="44">
        <v>60</v>
      </c>
      <c r="I535" s="11"/>
      <c r="J535" s="11"/>
      <c r="K535" s="121">
        <f t="shared" si="17"/>
        <v>0</v>
      </c>
      <c r="L535" s="121">
        <f t="shared" si="16"/>
        <v>0</v>
      </c>
      <c r="O535" s="21"/>
    </row>
    <row r="536" spans="1:15" ht="12.75">
      <c r="A536" s="28"/>
      <c r="B536" s="44">
        <v>529</v>
      </c>
      <c r="C536" s="99">
        <v>9030116</v>
      </c>
      <c r="D536" s="104" t="s">
        <v>1307</v>
      </c>
      <c r="E536" s="104" t="s">
        <v>1476</v>
      </c>
      <c r="F536" s="102" t="s">
        <v>1030</v>
      </c>
      <c r="G536" s="102" t="s">
        <v>733</v>
      </c>
      <c r="H536" s="44">
        <v>2</v>
      </c>
      <c r="I536" s="11"/>
      <c r="J536" s="11"/>
      <c r="K536" s="121">
        <f t="shared" si="17"/>
        <v>0</v>
      </c>
      <c r="L536" s="121">
        <f>H536*K536</f>
        <v>0</v>
      </c>
      <c r="O536" s="21"/>
    </row>
    <row r="537" spans="1:15" ht="25.5">
      <c r="A537" s="28"/>
      <c r="B537" s="44">
        <v>530</v>
      </c>
      <c r="C537" s="99">
        <v>9030117</v>
      </c>
      <c r="D537" s="104" t="s">
        <v>1308</v>
      </c>
      <c r="E537" s="104" t="s">
        <v>1475</v>
      </c>
      <c r="F537" s="102" t="s">
        <v>1030</v>
      </c>
      <c r="G537" s="102" t="s">
        <v>733</v>
      </c>
      <c r="H537" s="44">
        <v>2</v>
      </c>
      <c r="I537" s="11"/>
      <c r="J537" s="11"/>
      <c r="K537" s="121">
        <f t="shared" si="17"/>
        <v>0</v>
      </c>
      <c r="L537" s="121">
        <f t="shared" si="16"/>
        <v>0</v>
      </c>
      <c r="O537" s="21"/>
    </row>
    <row r="538" spans="1:15" ht="38.25">
      <c r="A538" s="28"/>
      <c r="B538" s="44">
        <v>531</v>
      </c>
      <c r="C538" s="99">
        <v>9030118</v>
      </c>
      <c r="D538" s="104" t="s">
        <v>1367</v>
      </c>
      <c r="E538" s="104" t="s">
        <v>1368</v>
      </c>
      <c r="F538" s="102" t="s">
        <v>1030</v>
      </c>
      <c r="G538" s="102" t="s">
        <v>733</v>
      </c>
      <c r="H538" s="44">
        <v>15</v>
      </c>
      <c r="I538" s="11"/>
      <c r="J538" s="11"/>
      <c r="K538" s="121">
        <f t="shared" si="17"/>
        <v>0</v>
      </c>
      <c r="L538" s="121">
        <f>H538*K538</f>
        <v>0</v>
      </c>
      <c r="O538" s="21"/>
    </row>
    <row r="539" spans="1:15" ht="12.75">
      <c r="A539" s="28"/>
      <c r="B539" s="44">
        <v>532</v>
      </c>
      <c r="C539" s="99"/>
      <c r="D539" s="104" t="s">
        <v>1371</v>
      </c>
      <c r="E539" s="104" t="s">
        <v>1373</v>
      </c>
      <c r="F539" s="102" t="s">
        <v>1030</v>
      </c>
      <c r="G539" s="102" t="s">
        <v>733</v>
      </c>
      <c r="H539" s="44">
        <v>4</v>
      </c>
      <c r="I539" s="11"/>
      <c r="J539" s="11"/>
      <c r="K539" s="121">
        <f t="shared" si="17"/>
        <v>0</v>
      </c>
      <c r="L539" s="121">
        <f t="shared" si="16"/>
        <v>0</v>
      </c>
      <c r="O539" s="21"/>
    </row>
    <row r="540" spans="1:15" ht="38.25">
      <c r="A540" s="28"/>
      <c r="B540" s="44">
        <v>533</v>
      </c>
      <c r="C540" s="99"/>
      <c r="D540" s="104" t="s">
        <v>1372</v>
      </c>
      <c r="E540" s="104" t="s">
        <v>1374</v>
      </c>
      <c r="F540" s="102" t="s">
        <v>1030</v>
      </c>
      <c r="G540" s="102" t="s">
        <v>733</v>
      </c>
      <c r="H540" s="52">
        <v>1</v>
      </c>
      <c r="I540" s="11"/>
      <c r="J540" s="11"/>
      <c r="K540" s="121">
        <f t="shared" si="17"/>
        <v>0</v>
      </c>
      <c r="L540" s="121">
        <f>H540*K540</f>
        <v>0</v>
      </c>
      <c r="O540" s="21"/>
    </row>
    <row r="541" spans="1:15" ht="38.25">
      <c r="A541" s="28"/>
      <c r="B541" s="44">
        <v>534</v>
      </c>
      <c r="C541" s="99">
        <v>9030119</v>
      </c>
      <c r="D541" s="104" t="s">
        <v>1365</v>
      </c>
      <c r="E541" s="104" t="s">
        <v>1366</v>
      </c>
      <c r="F541" s="102" t="s">
        <v>1030</v>
      </c>
      <c r="G541" s="102" t="s">
        <v>733</v>
      </c>
      <c r="H541" s="44">
        <v>2</v>
      </c>
      <c r="I541" s="11"/>
      <c r="J541" s="11"/>
      <c r="K541" s="121">
        <f t="shared" si="17"/>
        <v>0</v>
      </c>
      <c r="L541" s="121">
        <f t="shared" si="16"/>
        <v>0</v>
      </c>
      <c r="O541" s="21"/>
    </row>
    <row r="542" spans="1:15" ht="25.5">
      <c r="A542" s="28"/>
      <c r="B542" s="44">
        <v>535</v>
      </c>
      <c r="C542" s="99">
        <v>9030120</v>
      </c>
      <c r="D542" s="104" t="s">
        <v>1369</v>
      </c>
      <c r="E542" s="104" t="s">
        <v>1370</v>
      </c>
      <c r="F542" s="102" t="s">
        <v>1030</v>
      </c>
      <c r="G542" s="102" t="s">
        <v>733</v>
      </c>
      <c r="H542" s="44">
        <v>1</v>
      </c>
      <c r="I542" s="11"/>
      <c r="J542" s="11"/>
      <c r="K542" s="121">
        <f t="shared" si="17"/>
        <v>0</v>
      </c>
      <c r="L542" s="121">
        <f t="shared" si="16"/>
        <v>0</v>
      </c>
      <c r="O542" s="21"/>
    </row>
    <row r="543" spans="1:15" ht="12.75">
      <c r="A543" s="28"/>
      <c r="B543" s="44">
        <v>536</v>
      </c>
      <c r="C543" s="99">
        <v>9030121</v>
      </c>
      <c r="D543" s="104" t="s">
        <v>1309</v>
      </c>
      <c r="E543" s="104" t="s">
        <v>1458</v>
      </c>
      <c r="F543" s="102" t="s">
        <v>1030</v>
      </c>
      <c r="G543" s="102" t="s">
        <v>733</v>
      </c>
      <c r="H543" s="44">
        <v>16</v>
      </c>
      <c r="I543" s="11"/>
      <c r="J543" s="11"/>
      <c r="K543" s="121">
        <f t="shared" si="17"/>
        <v>0</v>
      </c>
      <c r="L543" s="121">
        <f t="shared" si="16"/>
        <v>0</v>
      </c>
      <c r="O543" s="21"/>
    </row>
    <row r="544" spans="1:15" ht="12.75">
      <c r="A544" s="28"/>
      <c r="B544" s="44">
        <v>537</v>
      </c>
      <c r="C544" s="99">
        <v>9030122</v>
      </c>
      <c r="D544" s="104" t="s">
        <v>1363</v>
      </c>
      <c r="E544" s="104" t="s">
        <v>1459</v>
      </c>
      <c r="F544" s="102" t="s">
        <v>1035</v>
      </c>
      <c r="G544" s="54" t="s">
        <v>723</v>
      </c>
      <c r="H544" s="44">
        <v>4</v>
      </c>
      <c r="I544" s="11"/>
      <c r="J544" s="11"/>
      <c r="K544" s="121">
        <f t="shared" si="17"/>
        <v>0</v>
      </c>
      <c r="L544" s="121">
        <f t="shared" si="16"/>
        <v>0</v>
      </c>
      <c r="O544" s="21"/>
    </row>
    <row r="545" spans="1:15" ht="26.25" customHeight="1">
      <c r="A545" s="28"/>
      <c r="B545" s="44">
        <v>538</v>
      </c>
      <c r="C545" s="99">
        <v>9030123</v>
      </c>
      <c r="D545" s="104" t="s">
        <v>1470</v>
      </c>
      <c r="E545" s="104" t="s">
        <v>1471</v>
      </c>
      <c r="F545" s="102" t="s">
        <v>1030</v>
      </c>
      <c r="G545" s="102" t="s">
        <v>733</v>
      </c>
      <c r="H545" s="44">
        <v>4</v>
      </c>
      <c r="I545" s="11"/>
      <c r="J545" s="11"/>
      <c r="K545" s="121">
        <f t="shared" si="17"/>
        <v>0</v>
      </c>
      <c r="L545" s="121">
        <f t="shared" si="16"/>
        <v>0</v>
      </c>
      <c r="O545" s="21"/>
    </row>
    <row r="546" spans="1:15" ht="25.5">
      <c r="A546" s="28"/>
      <c r="B546" s="44">
        <v>539</v>
      </c>
      <c r="C546" s="99">
        <v>9030124</v>
      </c>
      <c r="D546" s="104" t="s">
        <v>1472</v>
      </c>
      <c r="E546" s="104" t="s">
        <v>1471</v>
      </c>
      <c r="F546" s="102" t="s">
        <v>1030</v>
      </c>
      <c r="G546" s="102" t="s">
        <v>733</v>
      </c>
      <c r="H546" s="44">
        <v>8</v>
      </c>
      <c r="I546" s="11"/>
      <c r="J546" s="11"/>
      <c r="K546" s="121">
        <f aca="true" t="shared" si="18" ref="K546:K565">I546+J546</f>
        <v>0</v>
      </c>
      <c r="L546" s="121">
        <f t="shared" si="16"/>
        <v>0</v>
      </c>
      <c r="O546" s="21"/>
    </row>
    <row r="547" spans="1:15" ht="12.75">
      <c r="A547" s="28"/>
      <c r="B547" s="44">
        <v>540</v>
      </c>
      <c r="C547" s="99">
        <v>9030125</v>
      </c>
      <c r="D547" s="104" t="s">
        <v>1304</v>
      </c>
      <c r="E547" s="79" t="s">
        <v>1455</v>
      </c>
      <c r="F547" s="102" t="s">
        <v>1032</v>
      </c>
      <c r="G547" s="50" t="s">
        <v>747</v>
      </c>
      <c r="H547" s="44">
        <v>30</v>
      </c>
      <c r="I547" s="11"/>
      <c r="J547" s="11"/>
      <c r="K547" s="121">
        <f t="shared" si="18"/>
        <v>0</v>
      </c>
      <c r="L547" s="121">
        <f t="shared" si="16"/>
        <v>0</v>
      </c>
      <c r="O547" s="21"/>
    </row>
    <row r="548" spans="1:15" ht="12.75">
      <c r="A548" s="28"/>
      <c r="B548" s="44">
        <v>541</v>
      </c>
      <c r="C548" s="99">
        <v>9030126</v>
      </c>
      <c r="D548" s="104" t="s">
        <v>1309</v>
      </c>
      <c r="E548" s="79" t="s">
        <v>1458</v>
      </c>
      <c r="F548" s="102" t="s">
        <v>1035</v>
      </c>
      <c r="G548" s="54" t="s">
        <v>723</v>
      </c>
      <c r="H548" s="44">
        <v>10</v>
      </c>
      <c r="I548" s="11"/>
      <c r="J548" s="11"/>
      <c r="K548" s="121">
        <f t="shared" si="18"/>
        <v>0</v>
      </c>
      <c r="L548" s="121">
        <f t="shared" si="16"/>
        <v>0</v>
      </c>
      <c r="O548" s="21"/>
    </row>
    <row r="549" spans="1:15" ht="12.75">
      <c r="A549" s="28"/>
      <c r="B549" s="44">
        <v>542</v>
      </c>
      <c r="C549" s="99">
        <v>9030127</v>
      </c>
      <c r="D549" s="104" t="s">
        <v>1310</v>
      </c>
      <c r="E549" s="104" t="s">
        <v>1460</v>
      </c>
      <c r="F549" s="102" t="s">
        <v>1030</v>
      </c>
      <c r="G549" s="102" t="s">
        <v>733</v>
      </c>
      <c r="H549" s="44">
        <v>8</v>
      </c>
      <c r="I549" s="11"/>
      <c r="J549" s="11"/>
      <c r="K549" s="121">
        <f t="shared" si="18"/>
        <v>0</v>
      </c>
      <c r="L549" s="121">
        <f t="shared" si="16"/>
        <v>0</v>
      </c>
      <c r="O549" s="23"/>
    </row>
    <row r="550" spans="1:15" ht="30" customHeight="1">
      <c r="A550" s="28"/>
      <c r="B550" s="44">
        <v>543</v>
      </c>
      <c r="C550" s="99">
        <v>9030128</v>
      </c>
      <c r="D550" s="104" t="s">
        <v>1364</v>
      </c>
      <c r="E550" s="104" t="s">
        <v>1477</v>
      </c>
      <c r="F550" s="102" t="s">
        <v>1035</v>
      </c>
      <c r="G550" s="54" t="s">
        <v>723</v>
      </c>
      <c r="H550" s="44">
        <v>1</v>
      </c>
      <c r="I550" s="11"/>
      <c r="J550" s="11"/>
      <c r="K550" s="121">
        <f t="shared" si="18"/>
        <v>0</v>
      </c>
      <c r="L550" s="121">
        <f t="shared" si="16"/>
        <v>0</v>
      </c>
      <c r="O550" s="23"/>
    </row>
    <row r="551" spans="1:15" ht="70.5" customHeight="1">
      <c r="A551" s="28"/>
      <c r="B551" s="44">
        <v>544</v>
      </c>
      <c r="C551" s="99">
        <v>9030129</v>
      </c>
      <c r="D551" s="104" t="s">
        <v>1346</v>
      </c>
      <c r="E551" s="104" t="s">
        <v>1488</v>
      </c>
      <c r="F551" s="102" t="s">
        <v>1031</v>
      </c>
      <c r="G551" s="102" t="s">
        <v>731</v>
      </c>
      <c r="H551" s="44">
        <v>140</v>
      </c>
      <c r="I551" s="11"/>
      <c r="J551" s="11"/>
      <c r="K551" s="121">
        <f t="shared" si="18"/>
        <v>0</v>
      </c>
      <c r="L551" s="121">
        <f t="shared" si="16"/>
        <v>0</v>
      </c>
      <c r="M551" s="24"/>
      <c r="O551" s="23"/>
    </row>
    <row r="552" spans="1:15" ht="12.75">
      <c r="A552" s="28"/>
      <c r="B552" s="44">
        <v>545</v>
      </c>
      <c r="C552" s="99">
        <v>9030130</v>
      </c>
      <c r="D552" s="104" t="s">
        <v>1311</v>
      </c>
      <c r="E552" s="79" t="s">
        <v>1461</v>
      </c>
      <c r="F552" s="102" t="s">
        <v>1030</v>
      </c>
      <c r="G552" s="102" t="s">
        <v>733</v>
      </c>
      <c r="H552" s="44">
        <v>2</v>
      </c>
      <c r="I552" s="11"/>
      <c r="J552" s="11"/>
      <c r="K552" s="121">
        <f t="shared" si="18"/>
        <v>0</v>
      </c>
      <c r="L552" s="121">
        <f t="shared" si="16"/>
        <v>0</v>
      </c>
      <c r="O552" s="23"/>
    </row>
    <row r="553" spans="1:15" ht="51">
      <c r="A553" s="28"/>
      <c r="B553" s="44">
        <v>546</v>
      </c>
      <c r="C553" s="99">
        <v>9030131</v>
      </c>
      <c r="D553" s="104" t="s">
        <v>1345</v>
      </c>
      <c r="E553" s="104" t="s">
        <v>1478</v>
      </c>
      <c r="F553" s="102" t="s">
        <v>1030</v>
      </c>
      <c r="G553" s="102" t="s">
        <v>733</v>
      </c>
      <c r="H553" s="52">
        <v>2</v>
      </c>
      <c r="I553" s="20"/>
      <c r="J553" s="20"/>
      <c r="K553" s="121">
        <f t="shared" si="18"/>
        <v>0</v>
      </c>
      <c r="L553" s="121">
        <f t="shared" si="16"/>
        <v>0</v>
      </c>
      <c r="O553" s="23"/>
    </row>
    <row r="554" spans="1:12" ht="12.75">
      <c r="A554" s="28"/>
      <c r="B554" s="44">
        <v>547</v>
      </c>
      <c r="C554" s="45">
        <v>90400</v>
      </c>
      <c r="D554" s="46" t="s">
        <v>1298</v>
      </c>
      <c r="E554" s="46" t="s">
        <v>1235</v>
      </c>
      <c r="F554" s="46"/>
      <c r="G554" s="46"/>
      <c r="H554" s="46"/>
      <c r="I554" s="12"/>
      <c r="J554" s="12"/>
      <c r="K554" s="122">
        <f t="shared" si="18"/>
        <v>0</v>
      </c>
      <c r="L554" s="123">
        <f>H554*K554</f>
        <v>0</v>
      </c>
    </row>
    <row r="555" spans="1:12" ht="33.75" customHeight="1">
      <c r="A555" s="28"/>
      <c r="B555" s="44">
        <v>548</v>
      </c>
      <c r="C555" s="99">
        <v>9040001</v>
      </c>
      <c r="D555" s="106" t="s">
        <v>1299</v>
      </c>
      <c r="E555" s="106" t="s">
        <v>1479</v>
      </c>
      <c r="F555" s="52" t="s">
        <v>1031</v>
      </c>
      <c r="G555" s="52" t="s">
        <v>731</v>
      </c>
      <c r="H555" s="44">
        <v>500</v>
      </c>
      <c r="I555" s="11"/>
      <c r="J555" s="11"/>
      <c r="K555" s="121">
        <f t="shared" si="18"/>
        <v>0</v>
      </c>
      <c r="L555" s="121">
        <f t="shared" si="16"/>
        <v>0</v>
      </c>
    </row>
    <row r="556" spans="1:12" ht="12.75">
      <c r="A556" s="28"/>
      <c r="B556" s="44">
        <v>549</v>
      </c>
      <c r="C556" s="41">
        <v>100</v>
      </c>
      <c r="D556" s="42" t="s">
        <v>1231</v>
      </c>
      <c r="E556" s="42" t="s">
        <v>1232</v>
      </c>
      <c r="F556" s="42"/>
      <c r="G556" s="42" t="s">
        <v>718</v>
      </c>
      <c r="H556" s="42"/>
      <c r="I556" s="15"/>
      <c r="J556" s="15"/>
      <c r="K556" s="126">
        <f t="shared" si="18"/>
        <v>0</v>
      </c>
      <c r="L556" s="127">
        <f t="shared" si="16"/>
        <v>0</v>
      </c>
    </row>
    <row r="557" spans="1:12" ht="42.75" customHeight="1">
      <c r="A557" s="28"/>
      <c r="B557" s="44">
        <v>550</v>
      </c>
      <c r="C557" s="99">
        <v>1001000</v>
      </c>
      <c r="D557" s="106" t="s">
        <v>1300</v>
      </c>
      <c r="E557" s="79" t="s">
        <v>1281</v>
      </c>
      <c r="F557" s="52" t="s">
        <v>1035</v>
      </c>
      <c r="G557" s="54" t="s">
        <v>723</v>
      </c>
      <c r="H557" s="44">
        <v>1</v>
      </c>
      <c r="I557" s="11"/>
      <c r="J557" s="11"/>
      <c r="K557" s="121">
        <f t="shared" si="18"/>
        <v>0</v>
      </c>
      <c r="L557" s="121">
        <f t="shared" si="16"/>
        <v>0</v>
      </c>
    </row>
    <row r="558" spans="1:12" ht="25.5">
      <c r="A558" s="28"/>
      <c r="B558" s="44">
        <v>551</v>
      </c>
      <c r="C558" s="41">
        <v>110</v>
      </c>
      <c r="D558" s="42" t="s">
        <v>1236</v>
      </c>
      <c r="E558" s="42" t="s">
        <v>1237</v>
      </c>
      <c r="F558" s="42"/>
      <c r="G558" s="42" t="s">
        <v>718</v>
      </c>
      <c r="H558" s="42"/>
      <c r="I558" s="15"/>
      <c r="J558" s="15"/>
      <c r="K558" s="126">
        <f t="shared" si="18"/>
        <v>0</v>
      </c>
      <c r="L558" s="127">
        <f>H558*K558</f>
        <v>0</v>
      </c>
    </row>
    <row r="559" spans="1:12" ht="12.75">
      <c r="A559" s="28"/>
      <c r="B559" s="44">
        <v>552</v>
      </c>
      <c r="C559" s="103">
        <v>110200</v>
      </c>
      <c r="D559" s="46" t="s">
        <v>1501</v>
      </c>
      <c r="E559" s="46" t="s">
        <v>1502</v>
      </c>
      <c r="F559" s="46"/>
      <c r="G559" s="46"/>
      <c r="H559" s="46"/>
      <c r="I559" s="10"/>
      <c r="J559" s="10"/>
      <c r="K559" s="122">
        <f t="shared" si="18"/>
        <v>0</v>
      </c>
      <c r="L559" s="123">
        <f>H559*K559</f>
        <v>0</v>
      </c>
    </row>
    <row r="560" spans="1:12" ht="66" customHeight="1">
      <c r="A560" s="28"/>
      <c r="B560" s="44">
        <v>553</v>
      </c>
      <c r="C560" s="99">
        <v>1102001</v>
      </c>
      <c r="D560" s="79" t="s">
        <v>1498</v>
      </c>
      <c r="E560" s="79" t="s">
        <v>1282</v>
      </c>
      <c r="F560" s="52" t="s">
        <v>1035</v>
      </c>
      <c r="G560" s="54" t="s">
        <v>723</v>
      </c>
      <c r="H560" s="44">
        <v>1</v>
      </c>
      <c r="I560" s="11"/>
      <c r="J560" s="11"/>
      <c r="K560" s="121">
        <f t="shared" si="18"/>
        <v>0</v>
      </c>
      <c r="L560" s="121">
        <f t="shared" si="16"/>
        <v>0</v>
      </c>
    </row>
    <row r="561" spans="1:12" ht="12.75">
      <c r="A561" s="28"/>
      <c r="B561" s="44">
        <v>554</v>
      </c>
      <c r="C561" s="45">
        <v>110300</v>
      </c>
      <c r="D561" s="46" t="s">
        <v>1238</v>
      </c>
      <c r="E561" s="46" t="s">
        <v>1239</v>
      </c>
      <c r="F561" s="46"/>
      <c r="G561" s="46"/>
      <c r="H561" s="46"/>
      <c r="I561" s="12"/>
      <c r="J561" s="12"/>
      <c r="K561" s="122">
        <f t="shared" si="18"/>
        <v>0</v>
      </c>
      <c r="L561" s="123">
        <f t="shared" si="16"/>
        <v>0</v>
      </c>
    </row>
    <row r="562" spans="1:12" ht="39" customHeight="1">
      <c r="A562" s="28"/>
      <c r="B562" s="44">
        <v>555</v>
      </c>
      <c r="C562" s="99">
        <v>1103001</v>
      </c>
      <c r="D562" s="79" t="s">
        <v>1497</v>
      </c>
      <c r="E562" s="79" t="s">
        <v>1283</v>
      </c>
      <c r="F562" s="52" t="s">
        <v>1035</v>
      </c>
      <c r="G562" s="54" t="s">
        <v>723</v>
      </c>
      <c r="H562" s="44">
        <v>1</v>
      </c>
      <c r="I562" s="11"/>
      <c r="J562" s="11"/>
      <c r="K562" s="121">
        <f t="shared" si="18"/>
        <v>0</v>
      </c>
      <c r="L562" s="121">
        <f t="shared" si="16"/>
        <v>0</v>
      </c>
    </row>
    <row r="563" spans="1:12" ht="12.75">
      <c r="A563" s="28"/>
      <c r="B563" s="44">
        <v>556</v>
      </c>
      <c r="C563" s="41">
        <v>120</v>
      </c>
      <c r="D563" s="81" t="s">
        <v>1450</v>
      </c>
      <c r="E563" s="81" t="s">
        <v>1489</v>
      </c>
      <c r="F563" s="42"/>
      <c r="G563" s="42" t="s">
        <v>718</v>
      </c>
      <c r="H563" s="42"/>
      <c r="I563" s="15"/>
      <c r="J563" s="15"/>
      <c r="K563" s="126">
        <f t="shared" si="18"/>
        <v>0</v>
      </c>
      <c r="L563" s="127">
        <f t="shared" si="16"/>
        <v>0</v>
      </c>
    </row>
    <row r="564" spans="1:12" ht="95.25" customHeight="1">
      <c r="A564" s="28"/>
      <c r="B564" s="44">
        <v>557</v>
      </c>
      <c r="C564" s="60">
        <v>1200010</v>
      </c>
      <c r="D564" s="92" t="s">
        <v>1495</v>
      </c>
      <c r="E564" s="92" t="s">
        <v>1496</v>
      </c>
      <c r="F564" s="52" t="s">
        <v>1035</v>
      </c>
      <c r="G564" s="54" t="s">
        <v>723</v>
      </c>
      <c r="H564" s="44">
        <v>1</v>
      </c>
      <c r="I564" s="25"/>
      <c r="J564" s="25"/>
      <c r="K564" s="121">
        <f t="shared" si="18"/>
        <v>0</v>
      </c>
      <c r="L564" s="121">
        <f t="shared" si="16"/>
        <v>0</v>
      </c>
    </row>
    <row r="565" spans="1:12" ht="13.5" thickBot="1">
      <c r="A565" s="28"/>
      <c r="B565" s="44">
        <v>558</v>
      </c>
      <c r="C565" s="41">
        <v>130</v>
      </c>
      <c r="D565" s="81" t="s">
        <v>1349</v>
      </c>
      <c r="E565" s="42" t="s">
        <v>84</v>
      </c>
      <c r="F565" s="42"/>
      <c r="G565" s="42" t="s">
        <v>718</v>
      </c>
      <c r="H565" s="42"/>
      <c r="I565" s="15"/>
      <c r="J565" s="15"/>
      <c r="K565" s="126">
        <f t="shared" si="18"/>
        <v>0</v>
      </c>
      <c r="L565" s="127">
        <f>H565*K565</f>
        <v>0</v>
      </c>
    </row>
    <row r="566" spans="1:12" ht="18">
      <c r="A566" s="28"/>
      <c r="B566" s="107">
        <v>559</v>
      </c>
      <c r="C566" s="108"/>
      <c r="D566" s="109" t="s">
        <v>1513</v>
      </c>
      <c r="E566" s="109" t="s">
        <v>1514</v>
      </c>
      <c r="F566" s="110"/>
      <c r="G566" s="111"/>
      <c r="H566" s="110"/>
      <c r="I566" s="26"/>
      <c r="J566" s="26"/>
      <c r="K566" s="110"/>
      <c r="L566" s="135">
        <f>SUM(L8:L565)</f>
        <v>0</v>
      </c>
    </row>
    <row r="567" spans="1:12" ht="44.25" customHeight="1">
      <c r="A567" s="28"/>
      <c r="B567" s="44">
        <v>560</v>
      </c>
      <c r="C567" s="112">
        <v>1300010</v>
      </c>
      <c r="D567" s="92" t="s">
        <v>1512</v>
      </c>
      <c r="E567" s="92" t="s">
        <v>1515</v>
      </c>
      <c r="F567" s="52" t="s">
        <v>1511</v>
      </c>
      <c r="G567" s="52" t="s">
        <v>1511</v>
      </c>
      <c r="H567" s="52" t="s">
        <v>1511</v>
      </c>
      <c r="I567" s="52" t="s">
        <v>1511</v>
      </c>
      <c r="J567" s="52" t="s">
        <v>1511</v>
      </c>
      <c r="K567" s="52" t="s">
        <v>1511</v>
      </c>
      <c r="L567" s="121">
        <f>0.1*(1200000)</f>
        <v>120000</v>
      </c>
    </row>
    <row r="568" spans="1:12" ht="44.25" customHeight="1">
      <c r="A568" s="28"/>
      <c r="B568" s="44">
        <v>561</v>
      </c>
      <c r="C568" s="112">
        <v>1400020</v>
      </c>
      <c r="D568" s="92" t="s">
        <v>1518</v>
      </c>
      <c r="E568" s="92" t="s">
        <v>1517</v>
      </c>
      <c r="F568" s="52" t="s">
        <v>1511</v>
      </c>
      <c r="G568" s="52" t="s">
        <v>1511</v>
      </c>
      <c r="H568" s="52" t="s">
        <v>1511</v>
      </c>
      <c r="I568" s="13"/>
      <c r="J568" s="52" t="s">
        <v>1511</v>
      </c>
      <c r="K568" s="52" t="s">
        <v>1511</v>
      </c>
      <c r="L568" s="52">
        <f>L567/2*I568</f>
        <v>0</v>
      </c>
    </row>
    <row r="569" spans="1:12" ht="51">
      <c r="A569" s="28"/>
      <c r="B569" s="44">
        <v>562</v>
      </c>
      <c r="C569" s="112">
        <v>1400030</v>
      </c>
      <c r="D569" s="92" t="s">
        <v>1520</v>
      </c>
      <c r="E569" s="92" t="s">
        <v>1519</v>
      </c>
      <c r="F569" s="52" t="s">
        <v>1511</v>
      </c>
      <c r="G569" s="52" t="s">
        <v>1511</v>
      </c>
      <c r="H569" s="52" t="s">
        <v>1511</v>
      </c>
      <c r="I569" s="13"/>
      <c r="J569" s="52" t="s">
        <v>1511</v>
      </c>
      <c r="K569" s="52" t="s">
        <v>1511</v>
      </c>
      <c r="L569" s="52">
        <f>L567/2*I569</f>
        <v>0</v>
      </c>
    </row>
    <row r="570" spans="1:12" ht="18">
      <c r="A570" s="28"/>
      <c r="B570" s="44">
        <v>563</v>
      </c>
      <c r="C570" s="112"/>
      <c r="D570" s="113" t="s">
        <v>1500</v>
      </c>
      <c r="E570" s="113" t="s">
        <v>1480</v>
      </c>
      <c r="F570" s="35"/>
      <c r="G570" s="59"/>
      <c r="H570" s="35"/>
      <c r="I570" s="6"/>
      <c r="J570" s="35"/>
      <c r="K570" s="35"/>
      <c r="L570" s="136">
        <f>L566+L568+L569</f>
        <v>0</v>
      </c>
    </row>
    <row r="571" spans="1:8" ht="12.75">
      <c r="A571" s="28"/>
      <c r="B571" s="28"/>
      <c r="C571" s="29"/>
      <c r="D571" s="28"/>
      <c r="E571" s="28"/>
      <c r="F571" s="28"/>
      <c r="G571" s="28"/>
      <c r="H571" s="28"/>
    </row>
    <row r="572" spans="1:8" ht="387" customHeight="1">
      <c r="A572" s="28"/>
      <c r="B572" s="28"/>
      <c r="C572" s="29"/>
      <c r="D572" s="114" t="s">
        <v>1507</v>
      </c>
      <c r="E572" s="114" t="s">
        <v>1529</v>
      </c>
      <c r="F572" s="28"/>
      <c r="G572" s="28"/>
      <c r="H572" s="28"/>
    </row>
    <row r="573" spans="1:8" ht="168.75" customHeight="1">
      <c r="A573" s="28"/>
      <c r="B573" s="28"/>
      <c r="C573" s="29"/>
      <c r="D573" s="114" t="s">
        <v>1508</v>
      </c>
      <c r="E573" s="114" t="s">
        <v>1509</v>
      </c>
      <c r="F573" s="28"/>
      <c r="G573" s="28"/>
      <c r="H573" s="28"/>
    </row>
    <row r="574" spans="1:8" ht="327.75" customHeight="1">
      <c r="A574" s="28"/>
      <c r="B574" s="28"/>
      <c r="C574" s="29"/>
      <c r="D574" s="115" t="s">
        <v>1503</v>
      </c>
      <c r="E574" s="115" t="s">
        <v>1504</v>
      </c>
      <c r="F574" s="28"/>
      <c r="G574" s="28"/>
      <c r="H574" s="28"/>
    </row>
    <row r="575" spans="1:8" ht="255">
      <c r="A575" s="28"/>
      <c r="B575" s="28"/>
      <c r="C575" s="29"/>
      <c r="D575" s="116" t="s">
        <v>1505</v>
      </c>
      <c r="E575" s="116" t="s">
        <v>1506</v>
      </c>
      <c r="F575" s="28"/>
      <c r="G575" s="28"/>
      <c r="H575" s="28"/>
    </row>
    <row r="576" spans="1:8" ht="12.75">
      <c r="A576" s="28"/>
      <c r="B576" s="28"/>
      <c r="C576" s="29"/>
      <c r="D576" s="28"/>
      <c r="E576" s="28"/>
      <c r="F576" s="28"/>
      <c r="G576" s="28"/>
      <c r="H576" s="28"/>
    </row>
    <row r="577" spans="1:8" ht="357">
      <c r="A577" s="28"/>
      <c r="B577" s="28"/>
      <c r="C577" s="29"/>
      <c r="D577" s="117" t="s">
        <v>1521</v>
      </c>
      <c r="E577" s="117" t="s">
        <v>1522</v>
      </c>
      <c r="F577" s="28"/>
      <c r="G577" s="28"/>
      <c r="H577" s="28"/>
    </row>
    <row r="578" spans="1:8" ht="318.75">
      <c r="A578" s="28"/>
      <c r="B578" s="28"/>
      <c r="C578" s="29"/>
      <c r="D578" s="118" t="s">
        <v>1523</v>
      </c>
      <c r="E578" s="118" t="s">
        <v>1524</v>
      </c>
      <c r="F578" s="28"/>
      <c r="G578" s="28"/>
      <c r="H578" s="28"/>
    </row>
    <row r="579" spans="1:8" ht="357">
      <c r="A579" s="28"/>
      <c r="B579" s="28"/>
      <c r="C579" s="29"/>
      <c r="D579" s="118" t="s">
        <v>1525</v>
      </c>
      <c r="E579" s="118" t="s">
        <v>1526</v>
      </c>
      <c r="F579" s="28"/>
      <c r="G579" s="28"/>
      <c r="H579" s="28"/>
    </row>
    <row r="580" spans="1:8" ht="318.75">
      <c r="A580" s="28"/>
      <c r="B580" s="28"/>
      <c r="C580" s="29"/>
      <c r="D580" s="118" t="s">
        <v>1527</v>
      </c>
      <c r="E580" s="118" t="s">
        <v>1528</v>
      </c>
      <c r="F580" s="28"/>
      <c r="G580" s="28"/>
      <c r="H580" s="28"/>
    </row>
    <row r="581" spans="1:8" ht="12.75">
      <c r="A581" s="28"/>
      <c r="B581" s="28"/>
      <c r="C581" s="29"/>
      <c r="D581" s="28"/>
      <c r="E581" s="28"/>
      <c r="F581" s="28"/>
      <c r="G581" s="28"/>
      <c r="H581" s="28"/>
    </row>
    <row r="582" spans="1:12" ht="42.75" customHeight="1">
      <c r="A582" s="28"/>
      <c r="B582" s="28"/>
      <c r="C582" s="29"/>
      <c r="D582" s="119" t="s">
        <v>1510</v>
      </c>
      <c r="E582" s="119"/>
      <c r="F582" s="119"/>
      <c r="G582" s="119"/>
      <c r="H582" s="119"/>
      <c r="I582" s="27"/>
      <c r="J582" s="27"/>
      <c r="K582" s="27"/>
      <c r="L582" s="27"/>
    </row>
  </sheetData>
  <sheetProtection password="8F8A" sheet="1" formatCells="0" formatColumns="0" formatRows="0" insertColumns="0" insertRows="0" insertHyperlinks="0" deleteColumns="0" deleteRows="0" selectLockedCells="1" sort="0" autoFilter="0" pivotTables="0"/>
  <mergeCells count="4">
    <mergeCell ref="C3:H3"/>
    <mergeCell ref="C2:H2"/>
    <mergeCell ref="C4:H4"/>
    <mergeCell ref="D582:H582"/>
  </mergeCells>
  <printOptions/>
  <pageMargins left="0.64" right="0.75" top="0.25" bottom="0.23" header="0.17" footer="0.16"/>
  <pageSetup fitToHeight="0" fitToWidth="1" horizontalDpi="600" verticalDpi="600" orientation="landscape" paperSize="9" scale="55" r:id="rId2"/>
  <headerFooter alignWithMargins="0">
    <oddFooter>&amp;R&amp;P / &amp;N</oddFooter>
  </headerFooter>
  <ignoredErrors>
    <ignoredError sqref="C31:C32 C34:C35 C177 C179 C172 C168 C162 C160 C158 C155:C156 C136 C129 C114 C88:C94 C80 C67:C68 C48:C51 C8 C217:C218 C223 C229 C235:C236 C255:C261 C285:C292 C294:C298 C330:C331 C341 C366 C375 C474:C475 C457 C60:C65 C280:C282 C301 C84 C271:C272 C141:C154 C186:C194 C200:C205 C345:C348 C315:C323 C403 C351:C355 C195:C198 C362:C363 C406 C411 C415 C418 C422 C429:C430 C478:C479 C99:C104 C274:C276 C360 C262:C265 C371:C373 C45:C46 C310:C311 C10:C27 C242:C254 C324:C326 C206:C215 C241 C237:C240 C356:C357 C404 C302:C309"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Kerechiev Nikolay</cp:lastModifiedBy>
  <cp:lastPrinted>2017-11-23T09:09:49Z</cp:lastPrinted>
  <dcterms:created xsi:type="dcterms:W3CDTF">2013-04-01T05:30:48Z</dcterms:created>
  <dcterms:modified xsi:type="dcterms:W3CDTF">2017-11-23T10:43:46Z</dcterms:modified>
  <cp:category/>
  <cp:version/>
  <cp:contentType/>
  <cp:contentStatus/>
</cp:coreProperties>
</file>