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02_SB\02_PROCEDURI\OTKRITA.PROCEDURA-elmon\99-Burgas\cms\"/>
    </mc:Choice>
  </mc:AlternateContent>
  <bookViews>
    <workbookView xWindow="0" yWindow="120" windowWidth="15300" windowHeight="8205"/>
  </bookViews>
  <sheets>
    <sheet name="Burgas" sheetId="1" r:id="rId1"/>
  </sheets>
  <externalReferences>
    <externalReference r:id="rId2"/>
  </externalReferences>
  <definedNames>
    <definedName name="_xlnm._FilterDatabase" localSheetId="0" hidden="1">Burgas!$A$2:$K$431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коеф" localSheetId="0">Burgas!$E$4</definedName>
    <definedName name="коеф13" localSheetId="0">Burgas!#REF!</definedName>
    <definedName name="коеф13">[1]Belovo!#REF!</definedName>
    <definedName name="коеф14" localSheetId="0">Burgas!#REF!</definedName>
    <definedName name="коеф14">[1]Belovo!#REF!</definedName>
    <definedName name="коеф15" localSheetId="0">Burgas!#REF!</definedName>
    <definedName name="коеф15">[1]Belovo!#REF!</definedName>
    <definedName name="коеф16" localSheetId="0">Burgas!#REF!</definedName>
    <definedName name="коеф16">[1]Belovo!#REF!</definedName>
    <definedName name="коеф17" localSheetId="0">Burgas!#REF!</definedName>
    <definedName name="коеф17">[1]Belovo!#REF!</definedName>
    <definedName name="коеф18" localSheetId="0">Burgas!#REF!</definedName>
    <definedName name="коеф18">[1]Belovo!#REF!</definedName>
    <definedName name="коеф19" localSheetId="0">Burgas!#REF!</definedName>
    <definedName name="коеф19">[1]Belovo!#REF!</definedName>
    <definedName name="коеф2" localSheetId="0">Burgas!#REF!</definedName>
    <definedName name="коеф2">[1]Belovo!#REF!</definedName>
    <definedName name="коеф21" localSheetId="0">Burgas!#REF!</definedName>
    <definedName name="коеф21">[1]Belovo!#REF!</definedName>
    <definedName name="_xlnm.Print_Area" localSheetId="0">Burgas!$A$1:$K$440</definedName>
    <definedName name="_xlnm.Print_Titles" localSheetId="0">Burgas!$2:$2</definedName>
  </definedNames>
  <calcPr calcId="162913"/>
</workbook>
</file>

<file path=xl/calcChain.xml><?xml version="1.0" encoding="utf-8"?>
<calcChain xmlns="http://schemas.openxmlformats.org/spreadsheetml/2006/main">
  <c r="H53" i="1" l="1"/>
  <c r="K53" i="1" s="1"/>
  <c r="H54" i="1"/>
  <c r="K54" i="1" s="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s="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s="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s="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shape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<sst xmlns="http://schemas.openxmlformats.org/spreadsheetml/2006/main" count="2016" uniqueCount="1608">
  <si>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</si>
  <si>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</si>
  <si>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</si>
  <si>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</si>
  <si>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</si>
  <si>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</si>
  <si>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</si>
  <si>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</si>
  <si>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</si>
  <si>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</si>
  <si>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</si>
  <si>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</si>
  <si>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</si>
  <si>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</si>
  <si>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</si>
  <si>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</si>
  <si>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</si>
  <si>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</si>
  <si>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</si>
  <si>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</si>
  <si>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</si>
  <si>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</si>
  <si>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</si>
  <si>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</si>
  <si>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</si>
  <si>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</si>
  <si>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</si>
  <si>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</si>
  <si>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</si>
  <si>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</si>
  <si>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</si>
  <si>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</si>
  <si>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</si>
  <si>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</si>
  <si>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</si>
  <si>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</si>
  <si>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</si>
  <si>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</si>
  <si>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</si>
  <si>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</si>
  <si>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</si>
  <si>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</si>
  <si>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</si>
  <si>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</si>
  <si>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</si>
  <si>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</si>
  <si>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</si>
  <si>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</si>
  <si>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</si>
  <si>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</si>
  <si>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</si>
  <si>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</si>
  <si>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</si>
  <si>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</si>
  <si>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</si>
  <si>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</si>
  <si>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</si>
  <si>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</si>
  <si>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</si>
  <si>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</si>
  <si>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</si>
  <si>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</si>
  <si>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</si>
  <si>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</si>
  <si>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</si>
  <si>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</si>
  <si>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</si>
  <si>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</si>
  <si>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</si>
  <si>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</si>
  <si>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</si>
  <si>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</si>
  <si>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</si>
  <si>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</si>
  <si>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</si>
  <si>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</si>
  <si>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</si>
  <si>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</si>
  <si>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</si>
  <si>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</si>
  <si>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</si>
  <si>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</si>
  <si>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</si>
  <si>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</si>
  <si>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</si>
  <si>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</si>
  <si>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</si>
  <si>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</si>
  <si>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</si>
  <si>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</si>
  <si>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</si>
  <si>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</si>
  <si>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</si>
  <si>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</si>
  <si>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</si>
  <si>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</si>
  <si>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</si>
  <si>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</si>
  <si>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</si>
  <si>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</si>
  <si>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</si>
  <si>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</si>
  <si>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</si>
  <si>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</si>
  <si>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</si>
  <si>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</si>
  <si>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</si>
  <si>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</si>
  <si>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</si>
  <si>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</si>
  <si>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</si>
  <si>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</si>
  <si>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</si>
  <si>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</si>
  <si>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</si>
  <si>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</si>
  <si>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</si>
  <si>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</si>
  <si>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</si>
  <si>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</si>
  <si>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</si>
  <si>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</si>
  <si>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</si>
  <si>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</si>
  <si>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</si>
  <si>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</si>
  <si>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</si>
  <si>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</si>
  <si>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</si>
  <si>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</si>
  <si>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</si>
  <si>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</si>
  <si>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</si>
  <si>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</si>
  <si>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</si>
  <si>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</si>
  <si>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</si>
  <si>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</si>
  <si>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</si>
  <si>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</si>
  <si>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</si>
  <si>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</si>
  <si>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</si>
  <si>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</si>
  <si>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</si>
  <si>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</si>
  <si>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</si>
  <si>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</si>
  <si>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</si>
  <si>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</si>
  <si>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</si>
  <si>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</si>
  <si>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</si>
  <si>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</si>
  <si>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</si>
  <si>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</si>
  <si>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</si>
  <si>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</si>
  <si>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</si>
  <si>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</si>
  <si>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</si>
  <si>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</si>
  <si>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</si>
  <si>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</si>
  <si>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</si>
  <si>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</si>
  <si>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</si>
  <si>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</si>
  <si>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</si>
  <si>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</si>
  <si>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</si>
  <si>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</si>
  <si>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</si>
  <si>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</si>
  <si>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</si>
  <si>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</si>
  <si>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</si>
  <si>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</si>
  <si>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</si>
  <si>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</si>
  <si>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</si>
  <si>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</si>
  <si>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</si>
  <si>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</si>
  <si>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</si>
  <si>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</si>
  <si>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</si>
  <si>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</si>
  <si>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</si>
  <si>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</si>
  <si>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</si>
  <si>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</si>
  <si>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</si>
  <si>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</si>
  <si>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</si>
  <si>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</si>
  <si>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</si>
  <si>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</si>
  <si>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</si>
  <si>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</si>
  <si>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</si>
  <si>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</si>
  <si>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</si>
  <si>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</si>
  <si>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</si>
  <si>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</si>
  <si>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</si>
  <si>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</si>
  <si>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</si>
  <si>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</si>
  <si>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</si>
  <si>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</si>
  <si>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</si>
  <si>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</si>
  <si>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</si>
  <si>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</si>
  <si>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</si>
  <si>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</si>
  <si>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</si>
  <si>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</si>
  <si>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</si>
  <si>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</si>
  <si>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</si>
  <si>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</si>
  <si>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</si>
  <si>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</si>
  <si>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</si>
  <si>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</si>
  <si>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</si>
  <si>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</si>
  <si>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</si>
  <si>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</si>
  <si>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</si>
  <si>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</si>
  <si>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</si>
  <si>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</si>
  <si>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</si>
  <si>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</si>
  <si>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</si>
  <si>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</si>
  <si>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</si>
  <si>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</si>
  <si>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</si>
  <si>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</si>
  <si>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</si>
  <si>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</si>
  <si>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</si>
  <si>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</si>
  <si>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</si>
  <si>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</si>
  <si>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</si>
  <si>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</si>
  <si>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</si>
  <si>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</si>
  <si>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</si>
  <si>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</si>
  <si>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</si>
  <si>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</si>
  <si>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</si>
  <si>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</si>
  <si>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</si>
  <si>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</si>
  <si>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</si>
  <si>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</si>
  <si>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</si>
  <si>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</si>
  <si>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</si>
  <si>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</si>
  <si>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</si>
  <si>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</si>
  <si>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</si>
  <si>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</si>
  <si>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</si>
  <si>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</si>
  <si>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</si>
  <si>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</si>
  <si>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</si>
  <si>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</si>
  <si>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</si>
  <si>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</si>
  <si>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</si>
  <si>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</si>
  <si>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</si>
  <si>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</si>
  <si>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</si>
  <si>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</si>
  <si>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</si>
  <si>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</si>
  <si>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</si>
  <si>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</si>
  <si>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</si>
  <si>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</si>
  <si>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</si>
  <si>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</si>
  <si>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</si>
  <si>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</si>
  <si>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</si>
  <si>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</si>
  <si>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</si>
  <si>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</si>
  <si>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</si>
  <si>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</si>
  <si>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</si>
  <si>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</si>
  <si>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</si>
  <si>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</si>
  <si>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</si>
  <si>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</si>
  <si>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</si>
  <si>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</si>
  <si>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</si>
  <si>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</si>
  <si>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</si>
  <si>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</si>
  <si>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</si>
  <si>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</si>
  <si>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</si>
  <si>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</si>
  <si>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</si>
  <si>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</si>
  <si>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</si>
  <si>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</si>
  <si>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</si>
  <si>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</si>
  <si>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</si>
  <si>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</si>
  <si>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</si>
  <si>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</si>
  <si>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</si>
  <si>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</si>
  <si>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</si>
  <si>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</si>
  <si>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</si>
  <si>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</si>
  <si>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</si>
  <si>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</si>
  <si>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</si>
  <si>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</si>
  <si>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</si>
  <si>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</si>
  <si>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</si>
  <si>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</si>
  <si>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</si>
  <si>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</si>
  <si>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</si>
  <si>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</si>
  <si>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</si>
  <si>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</si>
  <si>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</si>
  <si>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</si>
  <si>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</si>
  <si>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</si>
  <si>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</si>
  <si>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</si>
  <si>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</si>
  <si>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</si>
  <si>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</si>
  <si>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</si>
  <si>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</si>
  <si>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</si>
  <si>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</si>
  <si>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</si>
  <si>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</si>
  <si>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</si>
  <si>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</si>
  <si>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</si>
  <si>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</si>
  <si>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</si>
  <si>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</si>
  <si>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</si>
  <si>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</si>
  <si>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</si>
  <si>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</si>
  <si>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</si>
  <si>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</si>
  <si>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</si>
  <si>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</si>
  <si>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</si>
  <si>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</si>
  <si>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</si>
  <si>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</si>
  <si>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</si>
  <si>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</si>
  <si>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</si>
  <si>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</si>
  <si>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</si>
  <si>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</si>
  <si>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</si>
  <si>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</si>
  <si>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</si>
  <si>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</si>
  <si>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</si>
  <si>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</si>
  <si>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</si>
  <si>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</si>
  <si>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</si>
  <si>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</si>
  <si>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</si>
  <si>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</si>
  <si>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</si>
  <si>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</si>
  <si>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</si>
  <si>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</si>
  <si>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</si>
  <si>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</si>
  <si>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</si>
  <si>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</si>
  <si>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</si>
  <si>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</si>
  <si>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</si>
  <si>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</si>
  <si>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</si>
  <si>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</si>
  <si>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</si>
  <si>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</si>
  <si>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</si>
  <si>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</si>
  <si>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</si>
  <si>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</si>
  <si>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</si>
  <si>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</si>
  <si>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</si>
  <si>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</si>
  <si>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</si>
  <si>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</si>
  <si>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</si>
  <si>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</si>
  <si>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</si>
  <si>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</si>
  <si>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</si>
  <si>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</si>
  <si>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</si>
  <si>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</si>
  <si>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</si>
  <si>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</si>
  <si>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</si>
  <si>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</si>
  <si>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</si>
  <si>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</si>
  <si>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</si>
  <si>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</si>
  <si>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</si>
  <si>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</si>
  <si>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</si>
  <si>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</si>
  <si>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</si>
  <si>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</si>
  <si>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</si>
  <si>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</si>
  <si>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</si>
  <si>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</si>
  <si>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</si>
  <si>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</si>
  <si>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</si>
  <si>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</si>
  <si>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</si>
  <si>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</si>
  <si>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</si>
  <si>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</si>
  <si>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</si>
  <si>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</si>
  <si>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</si>
  <si>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</si>
  <si>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</si>
  <si>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</si>
  <si>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</si>
  <si>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</si>
  <si>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</si>
  <si>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</si>
  <si>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</si>
  <si>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</si>
  <si>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</si>
  <si>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</si>
  <si>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</si>
  <si>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</si>
  <si>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</si>
  <si>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</si>
  <si>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</si>
  <si>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</si>
  <si>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</si>
  <si>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</si>
  <si>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</si>
  <si>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</si>
  <si>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</si>
  <si>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</si>
  <si>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</si>
  <si>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</si>
  <si>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</si>
  <si>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</si>
  <si>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</si>
  <si>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</si>
  <si>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</si>
  <si>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</si>
  <si>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</si>
  <si>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</si>
  <si>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</si>
  <si>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</si>
  <si>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</si>
  <si>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</si>
  <si>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</si>
  <si>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</si>
  <si>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</si>
  <si>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</si>
  <si>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</si>
  <si>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</si>
  <si>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</si>
  <si>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</si>
  <si>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</si>
  <si>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</si>
  <si>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</si>
  <si>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</si>
  <si>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</si>
  <si>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</si>
  <si>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</si>
  <si>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</si>
  <si>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</si>
  <si>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</si>
  <si>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</si>
  <si>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</si>
  <si>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</si>
  <si>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</si>
  <si>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</si>
  <si>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</si>
  <si>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</si>
  <si>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</si>
  <si>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</si>
  <si>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</si>
  <si>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</si>
  <si>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</si>
  <si>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</si>
  <si>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</si>
  <si>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</si>
  <si>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</si>
  <si>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</si>
  <si>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</si>
  <si>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</si>
  <si>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</si>
  <si>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</si>
  <si>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</si>
  <si>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</si>
  <si>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</si>
  <si>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</si>
  <si>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</si>
  <si>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</si>
  <si>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</si>
  <si>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</si>
  <si>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</si>
  <si>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</si>
  <si>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</si>
  <si>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</si>
  <si>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</si>
  <si>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</si>
  <si>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</si>
  <si>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</si>
  <si>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</si>
  <si>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</si>
  <si>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</si>
  <si>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</si>
  <si>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</si>
  <si>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</si>
  <si>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</si>
  <si>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</si>
  <si>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</si>
  <si>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</si>
  <si>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</si>
  <si>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</si>
  <si>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</si>
  <si>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</si>
  <si>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</si>
  <si>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</si>
  <si>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</si>
  <si>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</si>
  <si>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</si>
  <si>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</si>
  <si>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</si>
  <si>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</si>
  <si>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</si>
  <si>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</si>
  <si>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</si>
  <si>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</si>
  <si>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</si>
  <si>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</si>
  <si>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</si>
  <si>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</si>
  <si>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</si>
  <si>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</si>
  <si>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</si>
  <si>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</si>
  <si>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</si>
  <si>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</si>
  <si>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</si>
  <si>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</si>
  <si>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</si>
  <si>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</si>
  <si>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</si>
  <si>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</si>
  <si>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</si>
  <si>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</si>
  <si>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</si>
  <si>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</si>
  <si>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</si>
  <si>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</si>
  <si>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</si>
  <si>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</si>
  <si>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</si>
  <si>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</si>
  <si>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</si>
  <si>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</si>
  <si>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</si>
  <si>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</si>
  <si>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</si>
  <si>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</si>
  <si>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</si>
  <si>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</si>
  <si>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</si>
  <si>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</si>
  <si>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</si>
  <si>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</si>
  <si>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</si>
  <si>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</si>
  <si>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</si>
  <si>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</si>
  <si>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</si>
  <si>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</si>
  <si>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</si>
  <si>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</si>
  <si>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</si>
  <si>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</si>
  <si>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</si>
  <si>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</si>
  <si>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</si>
  <si>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</si>
  <si>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</si>
  <si>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</si>
  <si>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</si>
  <si>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</si>
  <si>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</si>
  <si>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</si>
  <si>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</si>
  <si>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</si>
  <si>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</si>
  <si>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</si>
  <si>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</si>
  <si>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</si>
  <si>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</si>
  <si>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</si>
  <si>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</si>
  <si>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</si>
  <si>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</si>
  <si>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</si>
  <si>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</si>
  <si>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</si>
  <si>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</si>
  <si>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</si>
  <si>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</si>
  <si>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</si>
  <si>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</si>
  <si>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</si>
  <si>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</si>
  <si>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</si>
  <si>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</si>
  <si>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</si>
  <si>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</si>
  <si>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</si>
  <si>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</si>
  <si>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</si>
  <si>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</si>
  <si>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</si>
  <si>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</si>
  <si>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</si>
  <si>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</si>
  <si>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</si>
  <si>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</si>
  <si>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</si>
  <si>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</si>
  <si>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</si>
  <si>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</si>
  <si>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</si>
  <si>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</si>
  <si>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</si>
  <si>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</si>
  <si>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</si>
  <si>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</si>
  <si>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</si>
  <si>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</si>
  <si>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</si>
  <si>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</si>
  <si>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</si>
  <si>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</si>
  <si>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</si>
  <si>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</si>
  <si>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</si>
  <si>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</si>
  <si>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</si>
  <si>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</si>
  <si>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</si>
  <si>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</si>
  <si>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</si>
  <si>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</si>
  <si>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</si>
  <si>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</si>
  <si>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</si>
  <si>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</si>
  <si>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</si>
  <si>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</si>
  <si>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</si>
  <si>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</si>
  <si>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</si>
  <si>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</si>
  <si>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</si>
  <si>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</si>
  <si>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</si>
  <si>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</si>
  <si>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</si>
  <si>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</si>
  <si>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</si>
  <si>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</si>
  <si>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</si>
  <si>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</si>
  <si>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</si>
  <si>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</si>
  <si>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</si>
  <si>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</si>
  <si>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</si>
  <si>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</si>
  <si>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</si>
  <si>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</si>
  <si>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</si>
  <si>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</si>
  <si>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</si>
  <si>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</si>
  <si>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</si>
  <si>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</si>
  <si>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</si>
  <si>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</si>
  <si>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</si>
  <si>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</si>
  <si>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</si>
  <si>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</si>
  <si>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</si>
  <si>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</si>
  <si>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</si>
  <si>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</si>
  <si>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</si>
  <si>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</si>
  <si>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</si>
  <si>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</si>
  <si>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</si>
  <si>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</si>
  <si>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</si>
  <si>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</si>
  <si>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</si>
  <si>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</si>
  <si>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</si>
  <si>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</si>
  <si>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</si>
  <si>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</si>
  <si>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</si>
  <si>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</si>
  <si>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</si>
  <si>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</si>
  <si>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</si>
  <si>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</si>
  <si>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</si>
  <si>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</si>
  <si>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</si>
  <si>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</si>
  <si>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</si>
  <si>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</si>
  <si>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</si>
  <si>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</si>
  <si>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</si>
  <si>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</si>
  <si>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</si>
  <si>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</si>
  <si>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</si>
  <si>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</si>
  <si>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</si>
  <si>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</si>
  <si>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</si>
  <si>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</si>
  <si>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</si>
  <si>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</si>
  <si>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</si>
  <si>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</si>
  <si>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</si>
  <si>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</si>
  <si>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</si>
  <si>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</si>
  <si>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</si>
  <si>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</si>
  <si>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</si>
  <si>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</si>
  <si>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</si>
  <si>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</si>
  <si>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</si>
  <si>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</si>
  <si>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</si>
  <si>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</si>
  <si>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</si>
  <si>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</si>
  <si>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</si>
  <si>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</si>
  <si>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</si>
  <si>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</si>
  <si>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</si>
  <si>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</si>
  <si>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</si>
  <si>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</si>
  <si>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</si>
  <si>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</si>
  <si>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</si>
  <si>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</si>
  <si>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</si>
  <si>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</si>
  <si>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</si>
  <si>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</si>
  <si>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</si>
  <si>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</si>
  <si>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</si>
  <si>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</si>
  <si>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</si>
  <si>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</si>
  <si>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</si>
  <si>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</si>
  <si>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</si>
  <si>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</si>
  <si>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</si>
  <si>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</si>
  <si>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</si>
  <si>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</si>
  <si>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</si>
  <si>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</si>
  <si>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</si>
  <si>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</si>
  <si>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</si>
  <si>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</si>
  <si>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</si>
  <si>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</si>
  <si>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</si>
  <si>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</si>
  <si>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</si>
  <si>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</si>
  <si>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</si>
  <si>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</si>
  <si>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</si>
  <si>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</si>
  <si>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</si>
  <si>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</si>
  <si>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</si>
  <si>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</si>
  <si>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</si>
  <si>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</si>
  <si>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</si>
  <si>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</si>
  <si>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</si>
  <si>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</si>
  <si>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</si>
  <si>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</si>
  <si>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</si>
  <si>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</si>
  <si>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</si>
  <si>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</si>
  <si>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</si>
  <si>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</si>
  <si>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</si>
  <si>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</si>
  <si>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</si>
  <si>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</si>
  <si>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</si>
  <si>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</si>
  <si>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</si>
  <si>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</si>
  <si>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</si>
  <si>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</si>
  <si>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</si>
  <si>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</si>
  <si>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</si>
  <si>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</si>
  <si>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</si>
  <si>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</si>
  <si>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</si>
  <si>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</si>
  <si>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</si>
  <si>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</si>
  <si>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</si>
  <si>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</si>
  <si>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</si>
  <si>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</si>
  <si>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</si>
  <si>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</si>
  <si>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</si>
  <si>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</si>
  <si>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</si>
  <si>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</si>
  <si>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</si>
  <si>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</si>
  <si>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</si>
  <si>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</si>
  <si>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</si>
  <si>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</si>
  <si>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</si>
  <si>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</si>
  <si>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</si>
  <si>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</si>
  <si>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</si>
  <si>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</si>
  <si>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</si>
  <si>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</si>
  <si>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</si>
  <si>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</si>
  <si>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</si>
  <si>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</si>
  <si>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</si>
  <si>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</si>
  <si>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</si>
  <si>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</si>
  <si>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</si>
  <si>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</si>
  <si>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</si>
  <si>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</si>
  <si>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</si>
  <si>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</si>
  <si>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</si>
  <si>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</si>
  <si>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</si>
  <si>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</si>
  <si>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</si>
  <si>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</si>
  <si>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</si>
  <si>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</si>
  <si>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</si>
  <si>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</si>
  <si>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</si>
  <si>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</si>
  <si>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</si>
  <si>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</si>
  <si>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</si>
  <si>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</si>
  <si>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</si>
  <si>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</si>
  <si>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</si>
  <si>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</si>
  <si>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</si>
  <si>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</si>
  <si>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</si>
  <si>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</si>
  <si>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</si>
  <si>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</si>
  <si>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</si>
  <si>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</si>
  <si>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</si>
  <si>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</si>
  <si>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</si>
  <si>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</si>
  <si>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</si>
  <si>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</si>
  <si>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</si>
  <si>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</si>
  <si>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</si>
  <si>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</si>
  <si>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</si>
  <si>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</si>
  <si>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</si>
  <si>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</si>
  <si>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</si>
  <si>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</si>
  <si>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</si>
  <si>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</si>
  <si>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</si>
  <si>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</si>
  <si>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</si>
  <si>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</si>
  <si>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</si>
  <si>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</si>
  <si>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</si>
  <si>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</si>
  <si>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</si>
  <si>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</si>
  <si>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</si>
  <si>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</si>
  <si>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</si>
  <si>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</si>
  <si>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</si>
  <si>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</si>
  <si>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</si>
  <si>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</si>
  <si>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</si>
  <si>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</si>
  <si>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</si>
  <si>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</si>
  <si>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</si>
  <si>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</si>
  <si>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</si>
  <si>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</si>
  <si>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</si>
  <si>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</si>
  <si>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</si>
  <si>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</si>
  <si>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</si>
  <si>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</si>
  <si>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</si>
  <si>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</si>
  <si>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</si>
  <si>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</si>
  <si>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</si>
  <si>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</si>
  <si>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</si>
  <si>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</si>
  <si>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</si>
  <si>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</si>
  <si>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</si>
  <si>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</si>
  <si>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</si>
  <si>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</si>
  <si>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</si>
  <si>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</si>
  <si>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</si>
  <si>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</si>
  <si>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</si>
  <si>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</si>
  <si>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</si>
  <si>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</si>
  <si>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</si>
  <si>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</si>
  <si>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</si>
  <si>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</si>
  <si>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</si>
  <si>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</si>
  <si>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</si>
  <si>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</si>
  <si>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</si>
  <si>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</si>
  <si>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</si>
  <si>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</si>
  <si>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</si>
  <si>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</si>
  <si>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</si>
  <si>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</si>
  <si>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</si>
  <si>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</si>
  <si>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</si>
  <si>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</si>
  <si>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</si>
  <si>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</si>
  <si>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</si>
  <si>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</si>
  <si>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</si>
  <si>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</si>
  <si>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</si>
  <si>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</si>
  <si>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</si>
  <si>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</si>
  <si>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</si>
  <si>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</si>
  <si>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</si>
  <si>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</si>
  <si>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</si>
  <si>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</si>
  <si>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</si>
  <si>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</si>
  <si>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</si>
  <si>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</si>
  <si>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</si>
  <si>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</si>
  <si>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</si>
  <si>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</si>
  <si>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</si>
  <si>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</si>
  <si>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</si>
  <si>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</si>
  <si>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</si>
  <si>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</si>
  <si>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</si>
  <si>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</si>
  <si>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</si>
  <si>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</si>
  <si>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</si>
  <si>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</si>
  <si>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</si>
  <si>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</si>
  <si>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</si>
  <si>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</si>
  <si>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</si>
  <si>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</si>
  <si>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</si>
  <si>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</si>
  <si>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</si>
  <si>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</si>
  <si>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</si>
  <si>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</si>
  <si>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</si>
  <si>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</si>
  <si>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</si>
  <si>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</si>
  <si>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</si>
  <si>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</si>
  <si>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</si>
  <si>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</si>
  <si>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</si>
  <si>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</si>
  <si>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</si>
  <si>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</si>
  <si>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</si>
  <si>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</si>
  <si>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</si>
  <si>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</si>
  <si>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</si>
  <si>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</si>
  <si>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</si>
  <si>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</si>
  <si>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</si>
  <si>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</si>
  <si>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</si>
  <si>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</si>
  <si>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</si>
  <si>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</si>
  <si>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</si>
  <si>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</si>
  <si>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</si>
  <si>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</si>
  <si>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</si>
  <si>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</si>
  <si>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</si>
  <si>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</si>
  <si>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</si>
  <si>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</si>
  <si>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</si>
  <si>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</si>
  <si>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</si>
  <si>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</si>
  <si>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</si>
  <si>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</si>
  <si>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</si>
  <si>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</si>
  <si>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</si>
  <si>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</si>
  <si>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</si>
  <si>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</si>
  <si>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</si>
  <si>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</si>
  <si>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</si>
  <si>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</si>
  <si>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</si>
  <si>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</si>
  <si>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</si>
  <si>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</si>
  <si>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</si>
  <si>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</si>
  <si>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</si>
  <si>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</si>
  <si>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</si>
  <si>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</si>
  <si>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</si>
  <si>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</si>
  <si>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</si>
  <si>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</si>
  <si>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</si>
  <si>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</si>
  <si>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</si>
  <si>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</si>
  <si>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</si>
  <si>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</si>
  <si>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</si>
  <si>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</si>
  <si>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</si>
  <si>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</si>
  <si>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</si>
  <si>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</si>
  <si>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</si>
  <si>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</si>
  <si>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</si>
  <si>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</si>
  <si>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</si>
  <si>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</si>
  <si>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</si>
  <si>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</si>
  <si>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</si>
  <si>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</si>
  <si>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</si>
  <si>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</si>
  <si>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</si>
  <si>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</si>
  <si>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</si>
  <si>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</si>
  <si>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</si>
  <si>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</si>
  <si>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</si>
  <si>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</si>
  <si>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</si>
  <si>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</si>
  <si>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</si>
  <si>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</si>
  <si>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</si>
  <si>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</si>
  <si>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</si>
  <si>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</si>
  <si>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</si>
  <si>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</si>
  <si>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</si>
  <si>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</si>
  <si>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</si>
  <si>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</si>
  <si>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</si>
  <si>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</si>
  <si>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</si>
  <si>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</si>
  <si>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</si>
  <si>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</si>
  <si>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</si>
  <si>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</si>
  <si>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</si>
  <si>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</si>
  <si>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</si>
  <si>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</si>
  <si>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</si>
  <si>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</si>
  <si>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</si>
  <si>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</si>
  <si>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</si>
  <si>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</si>
  <si>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</si>
  <si>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</si>
  <si>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</si>
  <si>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</si>
  <si>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</si>
  <si>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</si>
  <si>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</si>
  <si>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</si>
  <si>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</si>
  <si>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</si>
  <si>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</si>
  <si>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</si>
  <si>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</si>
  <si>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</si>
  <si>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</si>
  <si>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</si>
  <si>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</si>
  <si>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</si>
  <si>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</si>
  <si>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</si>
  <si>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</si>
  <si>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</si>
  <si>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</si>
  <si>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</si>
  <si>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</si>
  <si>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</si>
  <si>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</si>
  <si>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</si>
  <si>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</si>
  <si>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</si>
  <si>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</si>
  <si>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</si>
  <si>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</si>
  <si>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</si>
  <si>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</si>
  <si>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</si>
  <si>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</si>
  <si>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</si>
  <si>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</si>
  <si>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</si>
  <si>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</si>
  <si>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</si>
  <si>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</si>
  <si>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</si>
  <si>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</si>
  <si>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</si>
  <si>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</si>
  <si>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</si>
  <si>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</si>
  <si>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</si>
  <si>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</si>
  <si>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</si>
  <si>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</si>
  <si>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</si>
  <si>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</si>
  <si>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</si>
  <si>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</si>
  <si>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</si>
  <si>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</si>
  <si>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</si>
  <si>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</si>
  <si>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</si>
  <si>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</si>
  <si>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</si>
  <si>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</si>
  <si>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</si>
  <si>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</si>
  <si>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</si>
  <si>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</si>
  <si>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</si>
  <si>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</si>
  <si>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</si>
  <si>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</si>
  <si>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</si>
  <si>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</si>
  <si>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</si>
  <si>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</si>
  <si>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</si>
  <si>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</si>
  <si>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</si>
  <si>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</si>
  <si>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</si>
  <si>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</si>
  <si>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</si>
  <si>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</si>
  <si>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</si>
  <si>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</si>
  <si>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</si>
  <si>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</si>
  <si>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</si>
  <si>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</si>
  <si>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</si>
  <si>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</si>
  <si>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</si>
  <si>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</si>
  <si>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</si>
  <si>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</si>
  <si>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</si>
  <si>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</si>
  <si>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</si>
  <si>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</si>
  <si>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</si>
  <si>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</si>
  <si>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</si>
  <si>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</si>
  <si>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</si>
  <si>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</si>
  <si>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</si>
  <si>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</si>
  <si>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</si>
  <si>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</si>
  <si>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</si>
  <si>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</si>
  <si>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</si>
  <si>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</si>
  <si>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</si>
  <si>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</si>
  <si>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</si>
  <si>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</si>
  <si>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</si>
  <si>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</si>
  <si>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</si>
  <si>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</si>
  <si>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</si>
  <si>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</si>
  <si>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</si>
  <si>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</si>
  <si>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</si>
  <si>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</si>
  <si>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</si>
  <si>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</si>
  <si>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</si>
  <si>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</si>
  <si>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</si>
  <si>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</si>
  <si>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</si>
  <si>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</si>
  <si>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</si>
  <si>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</si>
  <si>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</si>
  <si>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</si>
  <si>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</si>
  <si>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</si>
  <si>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</si>
  <si>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</si>
  <si>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</si>
  <si>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</si>
  <si>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</si>
  <si>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</si>
  <si>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</si>
  <si>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</si>
  <si>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</si>
  <si>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</si>
  <si>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</si>
  <si>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</si>
  <si>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</si>
  <si>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</si>
  <si>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</si>
  <si>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</si>
  <si>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</si>
  <si>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</si>
  <si>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</si>
  <si>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</si>
  <si>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</si>
  <si>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</si>
  <si>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</si>
  <si>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</si>
  <si>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</si>
  <si>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</si>
  <si>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</si>
  <si>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</si>
  <si>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</si>
  <si>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</si>
  <si>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</si>
  <si>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</si>
  <si>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</si>
  <si>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</si>
  <si>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</si>
  <si>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</si>
  <si>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</si>
  <si>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</si>
  <si>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</si>
  <si>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</si>
  <si>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</si>
  <si>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</si>
  <si>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</si>
  <si>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</si>
  <si>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</si>
  <si>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</si>
  <si>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</si>
  <si>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</si>
  <si>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</si>
  <si>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</si>
  <si>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</si>
  <si>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</si>
  <si>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</si>
  <si>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</si>
  <si>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</si>
  <si>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</si>
  <si>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</si>
  <si>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</si>
  <si>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</si>
  <si>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</si>
  <si>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</si>
  <si>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</si>
  <si>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</si>
  <si>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</si>
  <si>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</si>
  <si>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</si>
  <si>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</si>
  <si>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</si>
  <si>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</si>
  <si>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</si>
  <si>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</si>
  <si>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</si>
  <si>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</si>
  <si>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</si>
  <si>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</si>
  <si>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</si>
  <si>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</si>
  <si>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</si>
  <si>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</si>
  <si>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</si>
  <si>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</si>
  <si>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</si>
  <si>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</si>
  <si>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</si>
  <si>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</si>
  <si>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</si>
  <si>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</si>
  <si>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</si>
  <si>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</si>
  <si>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</si>
  <si>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</si>
  <si>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</si>
  <si>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</si>
  <si>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</si>
  <si>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</si>
  <si>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</si>
  <si>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</si>
  <si>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</si>
  <si>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</si>
  <si>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</si>
  <si>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</si>
  <si>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</si>
  <si>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</si>
  <si>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</si>
  <si>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</si>
  <si>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</si>
  <si>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</si>
  <si>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</si>
  <si>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</si>
  <si>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</si>
  <si>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</si>
  <si>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</si>
  <si>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</si>
  <si>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</si>
  <si>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</si>
  <si>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</si>
  <si>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</si>
  <si>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</si>
  <si>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</si>
  <si>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</si>
  <si>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</si>
  <si>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</si>
  <si>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</si>
  <si>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</si>
  <si>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</si>
  <si>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</si>
  <si>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</si>
  <si>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</si>
  <si>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</si>
  <si>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</si>
  <si>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</si>
  <si>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</si>
  <si>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</si>
  <si>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</si>
  <si>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</si>
  <si>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</si>
  <si>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</si>
  <si>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</si>
  <si>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</si>
  <si>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</si>
  <si>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</si>
  <si>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</si>
  <si>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</si>
  <si>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</si>
  <si>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</si>
  <si>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</si>
  <si>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</si>
  <si>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</si>
  <si>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</si>
  <si>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</si>
  <si>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</si>
  <si>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</si>
  <si>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</si>
  <si>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</si>
  <si>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</si>
  <si>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</si>
  <si>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</si>
  <si>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</si>
  <si>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</si>
  <si>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</si>
  <si>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</si>
  <si>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</si>
  <si>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</si>
  <si>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</si>
  <si>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</si>
  <si>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</si>
  <si>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</si>
  <si>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</si>
  <si>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</si>
  <si>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</si>
  <si>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</si>
  <si>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</si>
  <si>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</si>
  <si>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</si>
  <si>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</si>
  <si>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</si>
  <si>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</si>
  <si>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</si>
  <si>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</si>
  <si>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</si>
  <si>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</si>
  <si>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</si>
  <si>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</si>
  <si>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</si>
  <si>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</si>
  <si>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</si>
  <si>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</si>
  <si>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</si>
  <si>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</si>
  <si>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</si>
  <si>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</si>
  <si>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</si>
  <si>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</si>
  <si>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</si>
  <si>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</si>
  <si>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</si>
  <si>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</si>
  <si>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</si>
  <si>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</si>
  <si>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</si>
  <si>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</si>
  <si>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</si>
  <si>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</si>
  <si>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</si>
  <si>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</si>
  <si>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</si>
  <si>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</si>
  <si>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</si>
  <si>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</si>
  <si>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</si>
  <si>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</si>
  <si>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</si>
  <si>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</si>
  <si>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</si>
  <si>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</si>
  <si>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</si>
  <si>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</si>
  <si>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</si>
  <si>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</si>
  <si>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</si>
  <si>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</si>
  <si>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</si>
  <si>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</si>
  <si>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</si>
  <si>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</si>
  <si>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</si>
  <si>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</si>
  <si>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</si>
  <si>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</si>
  <si>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</si>
  <si>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</si>
  <si>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</si>
  <si>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</si>
  <si>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</si>
  <si>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</si>
  <si>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</si>
  <si>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</si>
  <si>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</si>
  <si>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</si>
  <si>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</si>
  <si>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</si>
  <si>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</si>
  <si>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</si>
  <si>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99-EP-19-MP-C-3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Бургас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</si>
</sst>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0">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3" fontId="7" fillId="0" borderId="0" xfId="0" applyNumberFormat="1" applyFont="1" applyFill="1" applyAlignment="1">
      <alignment horizontal="righ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2" xfId="2"/>
    <cellStyle name="Normal 2" xfId="8"/>
    <cellStyle name="Normal 3" xfId="3"/>
    <cellStyle name="Normal 4" xfId="9"/>
    <cellStyle name="Normal_Sheet1" xfId="5"/>
    <cellStyle name="Normal_Sheet1_1 2" xfId="4"/>
    <cellStyle name="Standard 2" xfId="7"/>
    <cellStyle name="Standard 3" xfId="10"/>
    <cellStyle name="Запетая" xfId="1" builtinId="3"/>
    <cellStyle name="Нормален" xfId="0" builtinId="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5" activePane="bottomLeft" state="frozen"/>
      <selection activeCell="D127" sqref="D127"/>
      <selection pane="bottomLeft" activeCell="C415" sqref="C415"/>
    </sheetView>
  </sheetViews>
  <sheetFormatPr defaultColWidth="9.140625" defaultRowHeight="12.75"/>
  <cols>
    <col min="1" max="1" width="7.7109375" style="3" customWidth="1"/>
    <col min="2" max="2" width="6.85546875" style="2" customWidth="1"/>
    <col min="3" max="3" width="17.28515625" style="1" customWidth="1"/>
    <col min="4" max="4" width="32.5703125" style="1" customWidth="1"/>
    <col min="5" max="5" width="32.42578125" style="1" hidden="1" customWidth="1"/>
    <col min="6" max="6" width="11.28515625" style="1" customWidth="1"/>
    <col min="7" max="7" width="10.140625" style="1" customWidth="1"/>
    <col min="8" max="8" width="14.28515625" style="1" customWidth="1"/>
    <col min="9" max="9" width="8.5703125" style="1" customWidth="1"/>
    <col min="10" max="10" width="7.5703125" style="1" customWidth="1"/>
    <col min="11" max="11" width="14.42578125" style="1" customWidth="1"/>
    <col min="12" max="16384" width="9.140625" style="1"/>
  </cols>
  <sheetData>
    <row r="1" spans="1:11" ht="105" customHeight="1">
      <c r="A1" s="96" t="s">
        <v>1607</v>
      </c>
      <c r="B1" s="96"/>
      <c r="C1" s="96"/>
      <c r="D1" s="96"/>
      <c r="E1" s="97"/>
      <c r="F1" s="96"/>
      <c r="G1" s="96"/>
      <c r="H1" s="96"/>
      <c r="I1" s="96"/>
      <c r="J1" s="96"/>
      <c r="K1" s="96"/>
    </row>
    <row r="2" spans="1:11" s="77" customFormat="1" ht="72">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6.25">
      <c r="A3" s="26" t="s">
        <v>1595</v>
      </c>
      <c r="B3" s="25"/>
      <c r="C3" s="24" t="s">
        <v>1594</v>
      </c>
      <c r="D3" s="33" t="s">
        <v>1593</v>
      </c>
      <c r="E3" s="32" t="s">
        <v>1592</v>
      </c>
      <c r="F3" s="76"/>
      <c r="G3" s="33"/>
      <c r="H3" s="33"/>
      <c r="I3" s="60"/>
      <c r="J3" s="33"/>
      <c r="K3" s="33"/>
    </row>
    <row r="4" spans="1:11" s="7" customFormat="1" ht="279" customHeight="1">
      <c r="A4" s="26" t="s">
        <v>1591</v>
      </c>
      <c r="B4" s="25"/>
      <c r="C4" s="24" t="s">
        <v>1590</v>
      </c>
      <c r="D4" s="33" t="s">
        <v>1589</v>
      </c>
      <c r="E4" s="33" t="s">
        <v>1588</v>
      </c>
      <c r="F4" s="76"/>
      <c r="G4" s="33"/>
      <c r="H4" s="33"/>
      <c r="I4" s="60"/>
      <c r="J4" s="33"/>
      <c r="K4" s="33"/>
    </row>
    <row r="5" spans="1:11" s="7" customFormat="1" ht="45">
      <c r="A5" s="26" t="s">
        <v>1587</v>
      </c>
      <c r="B5" s="25"/>
      <c r="C5" s="24" t="s">
        <v>1586</v>
      </c>
      <c r="D5" s="33" t="s">
        <v>1585</v>
      </c>
      <c r="E5" s="33" t="s">
        <v>1584</v>
      </c>
      <c r="F5" s="61"/>
      <c r="G5" s="33"/>
      <c r="H5" s="33"/>
      <c r="I5" s="60"/>
      <c r="J5" s="33"/>
      <c r="K5" s="33"/>
    </row>
    <row r="6" spans="1:11" s="7" customFormat="1" ht="246" customHeight="1">
      <c r="A6" s="26" t="s">
        <v>1583</v>
      </c>
      <c r="B6" s="25"/>
      <c r="C6" s="67" t="s">
        <v>1582</v>
      </c>
      <c r="D6" s="75" t="s">
        <v>1581</v>
      </c>
      <c r="E6" s="74" t="s">
        <v>1580</v>
      </c>
      <c r="F6" s="73"/>
      <c r="G6" s="70"/>
      <c r="H6" s="70"/>
      <c r="I6" s="72"/>
      <c r="J6" s="71"/>
      <c r="K6" s="70"/>
    </row>
    <row r="7" spans="1:11" s="7" customFormat="1" ht="253.15" customHeight="1">
      <c r="A7" s="26"/>
      <c r="B7" s="25"/>
      <c r="C7" s="65"/>
      <c r="D7" s="65" t="s">
        <v>1579</v>
      </c>
      <c r="E7" s="64" t="s">
        <v>1578</v>
      </c>
      <c r="F7" s="73"/>
      <c r="G7" s="70"/>
      <c r="H7" s="70"/>
      <c r="I7" s="72"/>
      <c r="J7" s="71"/>
      <c r="K7" s="70"/>
    </row>
    <row r="8" spans="1:11" s="7" customFormat="1" ht="45">
      <c r="A8" s="26" t="s">
        <v>1577</v>
      </c>
      <c r="B8" s="25"/>
      <c r="C8" s="65" t="s">
        <v>1576</v>
      </c>
      <c r="D8" s="69" t="s">
        <v>1575</v>
      </c>
      <c r="E8" s="33" t="s">
        <v>1574</v>
      </c>
      <c r="F8" s="61"/>
      <c r="G8" s="33"/>
      <c r="H8" s="33"/>
      <c r="I8" s="60"/>
      <c r="J8" s="33"/>
      <c r="K8" s="33"/>
    </row>
    <row r="9" spans="1:11" s="7" customFormat="1" ht="66.599999999999994" customHeight="1">
      <c r="A9" s="26" t="s">
        <v>1573</v>
      </c>
      <c r="B9" s="25"/>
      <c r="C9" s="24" t="s">
        <v>1572</v>
      </c>
      <c r="D9" s="33" t="s">
        <v>1571</v>
      </c>
      <c r="E9" s="33" t="s">
        <v>1570</v>
      </c>
      <c r="F9" s="61"/>
      <c r="G9" s="33"/>
      <c r="H9" s="33"/>
      <c r="I9" s="60"/>
      <c r="J9" s="33"/>
      <c r="K9" s="33"/>
    </row>
    <row r="10" spans="1:11" s="7" customFormat="1" ht="57" customHeight="1">
      <c r="A10" s="26" t="s">
        <v>1569</v>
      </c>
      <c r="B10" s="25"/>
      <c r="C10" s="24" t="s">
        <v>1568</v>
      </c>
      <c r="D10" s="33" t="s">
        <v>1567</v>
      </c>
      <c r="E10" s="33" t="s">
        <v>1566</v>
      </c>
      <c r="F10" s="61"/>
      <c r="G10" s="33"/>
      <c r="H10" s="33"/>
      <c r="I10" s="60"/>
      <c r="J10" s="33"/>
      <c r="K10" s="33"/>
    </row>
    <row r="11" spans="1:11" s="7" customFormat="1" ht="120" customHeight="1">
      <c r="A11" s="26" t="s">
        <v>1565</v>
      </c>
      <c r="B11" s="25"/>
      <c r="C11" s="24" t="s">
        <v>1564</v>
      </c>
      <c r="D11" s="33" t="s">
        <v>1563</v>
      </c>
      <c r="E11" s="32" t="s">
        <v>1562</v>
      </c>
      <c r="F11" s="61"/>
      <c r="G11" s="33"/>
      <c r="H11" s="33"/>
      <c r="I11" s="60"/>
      <c r="J11" s="33"/>
      <c r="K11" s="33"/>
    </row>
    <row r="12" spans="1:11" s="7" customFormat="1" ht="250.9" customHeight="1">
      <c r="A12" s="26" t="s">
        <v>1561</v>
      </c>
      <c r="B12" s="25"/>
      <c r="C12" s="24" t="s">
        <v>1560</v>
      </c>
      <c r="D12" s="33" t="s">
        <v>1559</v>
      </c>
      <c r="E12" s="32" t="s">
        <v>1558</v>
      </c>
      <c r="F12" s="61"/>
      <c r="G12" s="33"/>
      <c r="H12" s="33"/>
      <c r="I12" s="60"/>
      <c r="J12" s="33"/>
      <c r="K12" s="33"/>
    </row>
    <row r="13" spans="1:11" s="7" customFormat="1" ht="161.44999999999999" customHeight="1">
      <c r="A13" s="26" t="s">
        <v>1557</v>
      </c>
      <c r="B13" s="25"/>
      <c r="C13" s="24" t="s">
        <v>1556</v>
      </c>
      <c r="D13" s="33" t="s">
        <v>1555</v>
      </c>
      <c r="E13" s="32" t="s">
        <v>1554</v>
      </c>
      <c r="F13" s="61"/>
      <c r="G13" s="33"/>
      <c r="H13" s="33"/>
      <c r="I13" s="60"/>
      <c r="J13" s="33"/>
      <c r="K13" s="33"/>
    </row>
    <row r="14" spans="1:11" s="7" customFormat="1" ht="177.6" customHeight="1">
      <c r="A14" s="26"/>
      <c r="B14" s="25"/>
      <c r="C14" s="24"/>
      <c r="D14" s="24" t="s">
        <v>1553</v>
      </c>
      <c r="E14" s="35" t="s">
        <v>1552</v>
      </c>
      <c r="F14" s="61"/>
      <c r="G14" s="33"/>
      <c r="H14" s="33"/>
      <c r="I14" s="60"/>
      <c r="J14" s="33"/>
      <c r="K14" s="33"/>
    </row>
    <row r="15" spans="1:11" s="7" customFormat="1" ht="288" customHeight="1">
      <c r="A15" s="26" t="s">
        <v>1551</v>
      </c>
      <c r="B15" s="25"/>
      <c r="C15" s="24" t="s">
        <v>1550</v>
      </c>
      <c r="D15" s="33" t="s">
        <v>1549</v>
      </c>
      <c r="E15" s="32" t="s">
        <v>1548</v>
      </c>
      <c r="F15" s="61"/>
      <c r="G15" s="33"/>
      <c r="H15" s="33"/>
      <c r="I15" s="60"/>
      <c r="J15" s="33"/>
      <c r="K15" s="33"/>
    </row>
    <row r="16" spans="1:11" s="7" customFormat="1" ht="295.89999999999998" customHeight="1">
      <c r="A16" s="36" t="s">
        <v>1547</v>
      </c>
      <c r="B16" s="25"/>
      <c r="C16" s="24" t="s">
        <v>1546</v>
      </c>
      <c r="D16" s="68" t="s">
        <v>1545</v>
      </c>
      <c r="E16" s="35" t="s">
        <v>1544</v>
      </c>
      <c r="F16" s="22"/>
      <c r="G16" s="24"/>
      <c r="H16" s="24"/>
      <c r="I16" s="63"/>
      <c r="J16" s="24"/>
      <c r="K16" s="24"/>
    </row>
    <row r="17" spans="1:11" s="7" customFormat="1" ht="287.45" customHeight="1">
      <c r="A17" s="26"/>
      <c r="B17" s="25"/>
      <c r="C17" s="24"/>
      <c r="D17" s="68" t="s">
        <v>1543</v>
      </c>
      <c r="E17" s="35" t="s">
        <v>1542</v>
      </c>
      <c r="F17" s="22"/>
      <c r="G17" s="24"/>
      <c r="H17" s="24"/>
      <c r="I17" s="63"/>
      <c r="J17" s="24"/>
      <c r="K17" s="24"/>
    </row>
    <row r="18" spans="1:11" s="7" customFormat="1" ht="285.60000000000002" customHeight="1">
      <c r="A18" s="26" t="s">
        <v>1541</v>
      </c>
      <c r="B18" s="25"/>
      <c r="C18" s="24" t="s">
        <v>1540</v>
      </c>
      <c r="D18" s="24" t="s">
        <v>1539</v>
      </c>
      <c r="E18" s="35" t="s">
        <v>1538</v>
      </c>
      <c r="F18" s="22"/>
      <c r="G18" s="24"/>
      <c r="H18" s="24"/>
      <c r="I18" s="63"/>
      <c r="J18" s="24"/>
      <c r="K18" s="24"/>
    </row>
    <row r="19" spans="1:11" s="7" customFormat="1" ht="273.60000000000002" customHeight="1">
      <c r="A19" s="26"/>
      <c r="B19" s="25"/>
      <c r="C19" s="24"/>
      <c r="D19" s="24" t="s">
        <v>1537</v>
      </c>
      <c r="E19" s="35" t="s">
        <v>1536</v>
      </c>
      <c r="F19" s="22"/>
      <c r="G19" s="24"/>
      <c r="H19" s="24"/>
      <c r="I19" s="63"/>
      <c r="J19" s="24"/>
      <c r="K19" s="24"/>
    </row>
    <row r="20" spans="1:11" s="7" customFormat="1" ht="56.45" customHeight="1">
      <c r="A20" s="26" t="s">
        <v>1535</v>
      </c>
      <c r="B20" s="25"/>
      <c r="C20" s="24" t="s">
        <v>1534</v>
      </c>
      <c r="D20" s="33" t="s">
        <v>1533</v>
      </c>
      <c r="E20" s="33" t="s">
        <v>1532</v>
      </c>
      <c r="F20" s="61"/>
      <c r="G20" s="33"/>
      <c r="H20" s="33"/>
      <c r="I20" s="60"/>
      <c r="J20" s="33"/>
      <c r="K20" s="33"/>
    </row>
    <row r="21" spans="1:11" s="7" customFormat="1" ht="82.9" customHeight="1">
      <c r="A21" s="26" t="s">
        <v>1531</v>
      </c>
      <c r="B21" s="25"/>
      <c r="C21" s="24" t="s">
        <v>1530</v>
      </c>
      <c r="D21" s="33" t="s">
        <v>1529</v>
      </c>
      <c r="E21" s="33" t="s">
        <v>1528</v>
      </c>
      <c r="F21" s="61"/>
      <c r="G21" s="33"/>
      <c r="H21" s="33"/>
      <c r="I21" s="60"/>
      <c r="J21" s="33"/>
      <c r="K21" s="33"/>
    </row>
    <row r="22" spans="1:11" s="7" customFormat="1" ht="276" customHeight="1">
      <c r="A22" s="26" t="s">
        <v>1527</v>
      </c>
      <c r="B22" s="25"/>
      <c r="C22" s="24" t="s">
        <v>1526</v>
      </c>
      <c r="D22" s="33" t="s">
        <v>1525</v>
      </c>
      <c r="E22" s="33" t="s">
        <v>1524</v>
      </c>
      <c r="F22" s="61"/>
      <c r="G22" s="33"/>
      <c r="H22" s="33"/>
      <c r="I22" s="60"/>
      <c r="J22" s="33"/>
      <c r="K22" s="33"/>
    </row>
    <row r="23" spans="1:11" s="7" customFormat="1" ht="296.45" customHeight="1">
      <c r="A23" s="26" t="s">
        <v>1523</v>
      </c>
      <c r="B23" s="25"/>
      <c r="C23" s="24" t="s">
        <v>1522</v>
      </c>
      <c r="D23" s="33" t="s">
        <v>1521</v>
      </c>
      <c r="E23" s="33" t="s">
        <v>1520</v>
      </c>
      <c r="F23" s="61"/>
      <c r="G23" s="33"/>
      <c r="H23" s="33"/>
      <c r="I23" s="60"/>
      <c r="J23" s="33"/>
      <c r="K23" s="33"/>
    </row>
    <row r="24" spans="1:11" s="7" customFormat="1" ht="348.75">
      <c r="A24" s="26" t="s">
        <v>1519</v>
      </c>
      <c r="B24" s="25"/>
      <c r="C24" s="67" t="s">
        <v>1518</v>
      </c>
      <c r="D24" s="67" t="s">
        <v>1517</v>
      </c>
      <c r="E24" s="66" t="s">
        <v>1516</v>
      </c>
      <c r="F24" s="22"/>
      <c r="G24" s="24"/>
      <c r="H24" s="24"/>
      <c r="I24" s="63"/>
      <c r="J24" s="24"/>
      <c r="K24" s="24"/>
    </row>
    <row r="25" spans="1:11" s="7" customFormat="1" ht="349.15" customHeight="1">
      <c r="A25" s="26"/>
      <c r="B25" s="25"/>
      <c r="C25" s="65"/>
      <c r="D25" s="65" t="s">
        <v>1515</v>
      </c>
      <c r="E25" s="64" t="s">
        <v>1514</v>
      </c>
      <c r="F25" s="22"/>
      <c r="G25" s="24"/>
      <c r="H25" s="24"/>
      <c r="I25" s="63"/>
      <c r="J25" s="24"/>
      <c r="K25" s="24"/>
    </row>
    <row r="26" spans="1:11" s="7" customFormat="1" ht="22.5">
      <c r="A26" s="26" t="s">
        <v>1513</v>
      </c>
      <c r="B26" s="25"/>
      <c r="C26" s="24" t="s">
        <v>34</v>
      </c>
      <c r="D26" s="33" t="s">
        <v>1512</v>
      </c>
      <c r="E26" s="32" t="s">
        <v>1511</v>
      </c>
      <c r="F26" s="61"/>
      <c r="G26" s="33"/>
      <c r="H26" s="33"/>
      <c r="I26" s="60"/>
      <c r="J26" s="33"/>
      <c r="K26" s="33"/>
    </row>
    <row r="27" spans="1:11" s="7" customFormat="1" ht="278.45" customHeight="1">
      <c r="A27" s="26" t="s">
        <v>1510</v>
      </c>
      <c r="B27" s="25"/>
      <c r="C27" s="24" t="s">
        <v>34</v>
      </c>
      <c r="D27" s="33" t="s">
        <v>1509</v>
      </c>
      <c r="E27" s="32" t="s">
        <v>1508</v>
      </c>
      <c r="F27" s="61"/>
      <c r="G27" s="33"/>
      <c r="H27" s="33"/>
      <c r="I27" s="60"/>
      <c r="J27" s="33"/>
      <c r="K27" s="33"/>
    </row>
    <row r="28" spans="1:11" s="7" customFormat="1" ht="33.75">
      <c r="A28" s="26" t="s">
        <v>1507</v>
      </c>
      <c r="B28" s="25"/>
      <c r="C28" s="24" t="s">
        <v>1506</v>
      </c>
      <c r="D28" s="24" t="s">
        <v>1505</v>
      </c>
      <c r="E28" s="35" t="s">
        <v>1504</v>
      </c>
      <c r="F28" s="22"/>
      <c r="G28" s="24"/>
      <c r="H28" s="24"/>
      <c r="I28" s="63"/>
      <c r="J28" s="24"/>
      <c r="K28" s="24"/>
    </row>
    <row r="29" spans="1:11" s="7" customFormat="1" ht="193.15" customHeight="1">
      <c r="A29" s="26" t="s">
        <v>1503</v>
      </c>
      <c r="B29" s="25"/>
      <c r="C29" s="24" t="s">
        <v>1502</v>
      </c>
      <c r="D29" s="33" t="s">
        <v>1501</v>
      </c>
      <c r="E29" s="33" t="s">
        <v>1500</v>
      </c>
      <c r="F29" s="61"/>
      <c r="G29" s="33"/>
      <c r="H29" s="33"/>
      <c r="I29" s="60"/>
      <c r="J29" s="33"/>
      <c r="K29" s="33"/>
    </row>
    <row r="30" spans="1:11" s="7" customFormat="1" ht="346.9" customHeight="1">
      <c r="A30" s="26" t="s">
        <v>1499</v>
      </c>
      <c r="B30" s="25"/>
      <c r="C30" s="24" t="s">
        <v>1498</v>
      </c>
      <c r="D30" s="33" t="s">
        <v>1497</v>
      </c>
      <c r="E30" s="33" t="s">
        <v>1496</v>
      </c>
      <c r="F30" s="61"/>
      <c r="G30" s="33"/>
      <c r="H30" s="33"/>
      <c r="I30" s="60"/>
      <c r="J30" s="33"/>
      <c r="K30" s="33"/>
    </row>
    <row r="31" spans="1:11" s="7" customFormat="1" ht="231" customHeight="1">
      <c r="A31" s="26" t="s">
        <v>1495</v>
      </c>
      <c r="B31" s="25"/>
      <c r="C31" s="24" t="s">
        <v>1494</v>
      </c>
      <c r="D31" s="33" t="s">
        <v>1493</v>
      </c>
      <c r="E31" s="33" t="s">
        <v>1492</v>
      </c>
      <c r="F31" s="61"/>
      <c r="G31" s="33"/>
      <c r="H31" s="33"/>
      <c r="I31" s="60"/>
      <c r="J31" s="33"/>
      <c r="K31" s="33"/>
    </row>
    <row r="32" spans="1:11" s="7" customFormat="1" ht="69" customHeight="1">
      <c r="A32" s="26" t="s">
        <v>1491</v>
      </c>
      <c r="B32" s="25"/>
      <c r="C32" s="24" t="s">
        <v>1490</v>
      </c>
      <c r="D32" s="33" t="s">
        <v>1489</v>
      </c>
      <c r="E32" s="33" t="s">
        <v>1488</v>
      </c>
      <c r="F32" s="61"/>
      <c r="G32" s="33"/>
      <c r="H32" s="33"/>
      <c r="I32" s="60"/>
      <c r="J32" s="33"/>
      <c r="K32" s="33"/>
    </row>
    <row r="33" spans="1:11" s="7" customFormat="1" ht="159" customHeight="1">
      <c r="A33" s="26" t="s">
        <v>1487</v>
      </c>
      <c r="B33" s="25"/>
      <c r="C33" s="24" t="s">
        <v>1486</v>
      </c>
      <c r="D33" s="33" t="s">
        <v>1485</v>
      </c>
      <c r="E33" s="33" t="s">
        <v>1484</v>
      </c>
      <c r="F33" s="61"/>
      <c r="G33" s="33"/>
      <c r="H33" s="33"/>
      <c r="I33" s="60"/>
      <c r="J33" s="33"/>
      <c r="K33" s="33"/>
    </row>
    <row r="34" spans="1:11" s="7" customFormat="1" ht="141" customHeight="1">
      <c r="A34" s="26" t="s">
        <v>1483</v>
      </c>
      <c r="B34" s="25"/>
      <c r="C34" s="24" t="s">
        <v>1482</v>
      </c>
      <c r="D34" s="33" t="s">
        <v>1481</v>
      </c>
      <c r="E34" s="33" t="s">
        <v>1480</v>
      </c>
      <c r="F34" s="61"/>
      <c r="G34" s="33"/>
      <c r="H34" s="33"/>
      <c r="I34" s="60"/>
      <c r="J34" s="33"/>
      <c r="K34" s="33"/>
    </row>
    <row r="35" spans="1:11" s="7" customFormat="1" ht="124.15" customHeight="1">
      <c r="A35" s="26" t="s">
        <v>1479</v>
      </c>
      <c r="B35" s="25"/>
      <c r="C35" s="24" t="s">
        <v>1478</v>
      </c>
      <c r="D35" s="62" t="s">
        <v>1477</v>
      </c>
      <c r="E35" s="33" t="s">
        <v>1476</v>
      </c>
      <c r="F35" s="61"/>
      <c r="G35" s="33"/>
      <c r="H35" s="33"/>
      <c r="I35" s="60"/>
      <c r="J35" s="33"/>
      <c r="K35" s="33"/>
    </row>
    <row r="36" spans="1:11" s="7" customFormat="1" ht="203.45" customHeight="1">
      <c r="A36" s="26" t="s">
        <v>1475</v>
      </c>
      <c r="B36" s="25"/>
      <c r="C36" s="24" t="s">
        <v>250</v>
      </c>
      <c r="D36" s="33" t="s">
        <v>1474</v>
      </c>
      <c r="E36" s="33" t="s">
        <v>1473</v>
      </c>
      <c r="F36" s="61"/>
      <c r="G36" s="33"/>
      <c r="H36" s="33"/>
      <c r="I36" s="60"/>
      <c r="J36" s="33"/>
      <c r="K36" s="33"/>
    </row>
    <row r="37" spans="1:11" s="7" customFormat="1" ht="178.9" customHeight="1">
      <c r="A37" s="26" t="s">
        <v>1472</v>
      </c>
      <c r="B37" s="25"/>
      <c r="C37" s="24" t="s">
        <v>1471</v>
      </c>
      <c r="D37" s="33" t="s">
        <v>1470</v>
      </c>
      <c r="E37" s="33" t="s">
        <v>1469</v>
      </c>
      <c r="F37" s="61"/>
      <c r="G37" s="33"/>
      <c r="H37" s="33"/>
      <c r="I37" s="60"/>
      <c r="J37" s="33"/>
      <c r="K37" s="33"/>
    </row>
    <row r="38" spans="1:11" s="7" customFormat="1" ht="115.9" customHeight="1">
      <c r="A38" s="26" t="s">
        <v>1468</v>
      </c>
      <c r="B38" s="25"/>
      <c r="C38" s="24" t="s">
        <v>1467</v>
      </c>
      <c r="D38" s="33" t="s">
        <v>1466</v>
      </c>
      <c r="E38" s="33" t="s">
        <v>1465</v>
      </c>
      <c r="F38" s="61"/>
      <c r="G38" s="33"/>
      <c r="H38" s="33"/>
      <c r="I38" s="60"/>
      <c r="J38" s="33"/>
      <c r="K38" s="33"/>
    </row>
    <row r="39" spans="1:11" s="7" customFormat="1" ht="98.45" customHeight="1">
      <c r="A39" s="26" t="s">
        <v>1464</v>
      </c>
      <c r="B39" s="25"/>
      <c r="C39" s="24" t="s">
        <v>1463</v>
      </c>
      <c r="D39" s="24" t="s">
        <v>1462</v>
      </c>
      <c r="E39" s="33" t="s">
        <v>1461</v>
      </c>
      <c r="F39" s="61"/>
      <c r="G39" s="33"/>
      <c r="H39" s="33"/>
      <c r="I39" s="60"/>
      <c r="J39" s="33"/>
      <c r="K39" s="33"/>
    </row>
    <row r="40" spans="1:11" s="7" customFormat="1" ht="123.75">
      <c r="A40" s="26" t="s">
        <v>1460</v>
      </c>
      <c r="B40" s="25"/>
      <c r="C40" s="24" t="s">
        <v>1459</v>
      </c>
      <c r="D40" s="33" t="s">
        <v>1458</v>
      </c>
      <c r="E40" s="33" t="s">
        <v>1457</v>
      </c>
      <c r="F40" s="61"/>
      <c r="G40" s="33"/>
      <c r="H40" s="33"/>
      <c r="I40" s="60"/>
      <c r="J40" s="33"/>
      <c r="K40" s="33"/>
    </row>
    <row r="41" spans="1:11" s="7" customFormat="1" ht="215.45" customHeight="1">
      <c r="A41" s="26" t="s">
        <v>1456</v>
      </c>
      <c r="B41" s="25"/>
      <c r="C41" s="24" t="s">
        <v>1455</v>
      </c>
      <c r="D41" s="33" t="s">
        <v>1454</v>
      </c>
      <c r="E41" s="24" t="s">
        <v>1453</v>
      </c>
      <c r="F41" s="61"/>
      <c r="G41" s="33"/>
      <c r="H41" s="33"/>
      <c r="I41" s="60"/>
      <c r="J41" s="33"/>
      <c r="K41" s="33"/>
    </row>
    <row r="42" spans="1:11" s="7" customFormat="1" ht="33.75">
      <c r="A42" s="26" t="s">
        <v>1452</v>
      </c>
      <c r="B42" s="25"/>
      <c r="C42" s="24" t="s">
        <v>1451</v>
      </c>
      <c r="D42" s="33" t="s">
        <v>1450</v>
      </c>
      <c r="E42" s="33" t="s">
        <v>1449</v>
      </c>
      <c r="F42" s="61"/>
      <c r="G42" s="33"/>
      <c r="H42" s="33"/>
      <c r="I42" s="60"/>
      <c r="J42" s="33"/>
      <c r="K42" s="33"/>
    </row>
    <row r="43" spans="1:11" s="7" customFormat="1" ht="67.5">
      <c r="A43" s="26" t="s">
        <v>1448</v>
      </c>
      <c r="B43" s="25"/>
      <c r="C43" s="24" t="s">
        <v>1447</v>
      </c>
      <c r="D43" s="33" t="s">
        <v>1446</v>
      </c>
      <c r="E43" s="33" t="s">
        <v>1445</v>
      </c>
      <c r="F43" s="61"/>
      <c r="G43" s="33"/>
      <c r="H43" s="33"/>
      <c r="I43" s="60"/>
      <c r="J43" s="33"/>
      <c r="K43" s="33"/>
    </row>
    <row r="44" spans="1:11" s="7" customFormat="1" ht="168.75">
      <c r="A44" s="26" t="s">
        <v>1444</v>
      </c>
      <c r="B44" s="25"/>
      <c r="C44" s="24" t="s">
        <v>1443</v>
      </c>
      <c r="D44" s="33" t="s">
        <v>1442</v>
      </c>
      <c r="E44" s="33" t="s">
        <v>1441</v>
      </c>
      <c r="F44" s="61"/>
      <c r="G44" s="33"/>
      <c r="H44" s="33"/>
      <c r="I44" s="60"/>
      <c r="J44" s="33"/>
      <c r="K44" s="33"/>
    </row>
    <row r="45" spans="1:11" s="7" customFormat="1" ht="162" customHeight="1">
      <c r="A45" s="26" t="s">
        <v>1440</v>
      </c>
      <c r="B45" s="25"/>
      <c r="C45" s="24" t="s">
        <v>1439</v>
      </c>
      <c r="D45" s="33" t="s">
        <v>1438</v>
      </c>
      <c r="E45" s="33" t="s">
        <v>1437</v>
      </c>
      <c r="F45" s="61"/>
      <c r="G45" s="33"/>
      <c r="H45" s="33"/>
      <c r="I45" s="60"/>
      <c r="J45" s="33"/>
      <c r="K45" s="33"/>
    </row>
    <row r="46" spans="1:11" s="7" customFormat="1" ht="146.25">
      <c r="A46" s="26" t="s">
        <v>1436</v>
      </c>
      <c r="B46" s="25"/>
      <c r="C46" s="24" t="s">
        <v>1435</v>
      </c>
      <c r="D46" s="33" t="s">
        <v>1434</v>
      </c>
      <c r="E46" s="33" t="s">
        <v>1433</v>
      </c>
      <c r="F46" s="61"/>
      <c r="G46" s="33"/>
      <c r="H46" s="33"/>
      <c r="I46" s="60"/>
      <c r="J46" s="33"/>
      <c r="K46" s="33"/>
    </row>
    <row r="47" spans="1:11" s="7" customFormat="1" ht="101.25">
      <c r="A47" s="26" t="s">
        <v>1432</v>
      </c>
      <c r="B47" s="25"/>
      <c r="C47" s="24" t="s">
        <v>1431</v>
      </c>
      <c r="D47" s="33" t="s">
        <v>1430</v>
      </c>
      <c r="E47" s="32" t="s">
        <v>1429</v>
      </c>
      <c r="F47" s="61"/>
      <c r="G47" s="33"/>
      <c r="H47" s="33"/>
      <c r="I47" s="60"/>
      <c r="J47" s="33"/>
      <c r="K47" s="33"/>
    </row>
    <row r="48" spans="1:11" s="7" customFormat="1" ht="101.25">
      <c r="A48" s="26" t="s">
        <v>1428</v>
      </c>
      <c r="B48" s="25"/>
      <c r="C48" s="24" t="s">
        <v>1427</v>
      </c>
      <c r="D48" s="33" t="s">
        <v>1426</v>
      </c>
      <c r="E48" s="33" t="s">
        <v>1425</v>
      </c>
      <c r="F48" s="61"/>
      <c r="G48" s="33"/>
      <c r="H48" s="33"/>
      <c r="I48" s="60"/>
      <c r="J48" s="33"/>
      <c r="K48" s="33"/>
    </row>
    <row r="49" spans="1:11" s="7" customFormat="1" ht="236.25">
      <c r="A49" s="26" t="s">
        <v>1424</v>
      </c>
      <c r="B49" s="25"/>
      <c r="C49" s="24" t="s">
        <v>1423</v>
      </c>
      <c r="D49" s="33" t="s">
        <v>1422</v>
      </c>
      <c r="E49" s="33" t="s">
        <v>1421</v>
      </c>
      <c r="F49" s="61"/>
      <c r="G49" s="33"/>
      <c r="H49" s="33"/>
      <c r="I49" s="60"/>
      <c r="J49" s="33"/>
      <c r="K49" s="33"/>
    </row>
    <row r="50" spans="1:11" s="7" customFormat="1" ht="27" customHeight="1">
      <c r="A50" s="26" t="s">
        <v>1420</v>
      </c>
      <c r="B50" s="25"/>
      <c r="C50" s="24" t="s">
        <v>1419</v>
      </c>
      <c r="D50" s="33" t="s">
        <v>1418</v>
      </c>
      <c r="E50" s="32" t="s">
        <v>1417</v>
      </c>
      <c r="F50" s="61"/>
      <c r="G50" s="33"/>
      <c r="H50" s="33"/>
      <c r="I50" s="60"/>
      <c r="J50" s="33"/>
      <c r="K50" s="33"/>
    </row>
    <row r="51" spans="1:11" s="7" customFormat="1" ht="67.5">
      <c r="A51" s="26" t="s">
        <v>1416</v>
      </c>
      <c r="B51" s="25"/>
      <c r="C51" s="24" t="s">
        <v>1415</v>
      </c>
      <c r="D51" s="33" t="s">
        <v>1414</v>
      </c>
      <c r="E51" s="32" t="s">
        <v>1413</v>
      </c>
      <c r="F51" s="61"/>
      <c r="G51" s="33"/>
      <c r="H51" s="33"/>
      <c r="I51" s="60"/>
      <c r="J51" s="33"/>
      <c r="K51" s="33"/>
    </row>
    <row r="52" spans="1:11" s="7" customFormat="1" ht="114" customHeight="1">
      <c r="A52" s="26" t="s">
        <v>1412</v>
      </c>
      <c r="B52" s="25"/>
      <c r="C52" s="24" t="s">
        <v>1411</v>
      </c>
      <c r="D52" s="33" t="s">
        <v>1410</v>
      </c>
      <c r="E52" s="32" t="s">
        <v>1409</v>
      </c>
      <c r="F52" s="61"/>
      <c r="G52" s="33"/>
      <c r="H52" s="33"/>
      <c r="I52" s="60"/>
      <c r="J52" s="33"/>
      <c r="K52" s="33"/>
    </row>
    <row r="53" spans="1:11" s="7" customFormat="1" ht="53.45" customHeight="1">
      <c r="A53" s="26" t="s">
        <v>1408</v>
      </c>
      <c r="B53" s="25" t="s">
        <v>130</v>
      </c>
      <c r="C53" s="24" t="s">
        <v>1407</v>
      </c>
      <c r="D53" s="33" t="s">
        <v>1406</v>
      </c>
      <c r="E53" s="32" t="s">
        <v>1405</v>
      </c>
      <c r="F53" s="19"/>
      <c r="G53" s="19"/>
      <c r="H53" s="19">
        <f>ROUND(F53+G53,2)</f>
        <v>0</v>
      </c>
      <c r="I53" s="21">
        <v>3.1</v>
      </c>
      <c r="J53" s="88">
        <v>470</v>
      </c>
      <c r="K53" s="19">
        <f>ROUND(H53*J53,2)</f>
        <v>0</v>
      </c>
    </row>
    <row r="54" spans="1:11" s="7" customFormat="1" ht="53.45" customHeight="1">
      <c r="A54" s="26" t="s">
        <v>1404</v>
      </c>
      <c r="B54" s="25" t="s">
        <v>130</v>
      </c>
      <c r="C54" s="24" t="s">
        <v>1403</v>
      </c>
      <c r="D54" s="33" t="s">
        <v>1402</v>
      </c>
      <c r="E54" s="32" t="s">
        <v>1401</v>
      </c>
      <c r="F54" s="19"/>
      <c r="G54" s="19"/>
      <c r="H54" s="19">
        <f>ROUND(F54+G54,2)</f>
        <v>0</v>
      </c>
      <c r="I54" s="21">
        <v>3.89</v>
      </c>
      <c r="J54" s="88">
        <v>16116</v>
      </c>
      <c r="K54" s="19">
        <f>ROUND(H54*J54,2)</f>
        <v>0</v>
      </c>
    </row>
    <row r="55" spans="1:11" s="7" customFormat="1" ht="53.45" customHeight="1">
      <c r="A55" s="36" t="s">
        <v>1400</v>
      </c>
      <c r="B55" s="25" t="s">
        <v>130</v>
      </c>
      <c r="C55" s="24" t="s">
        <v>1399</v>
      </c>
      <c r="D55" s="33" t="s">
        <v>1398</v>
      </c>
      <c r="E55" s="32" t="s">
        <v>1397</v>
      </c>
      <c r="F55" s="19"/>
      <c r="G55" s="19"/>
      <c r="H55" s="19">
        <f>ROUND(F55+G55,2)</f>
        <v>0</v>
      </c>
      <c r="I55" s="21">
        <v>4.0999999999999996</v>
      </c>
      <c r="J55" s="88">
        <v>600</v>
      </c>
      <c r="K55" s="19">
        <f>ROUND(H55*J55,2)</f>
        <v>0</v>
      </c>
    </row>
    <row r="56" spans="1:11" s="7" customFormat="1" ht="53.45" customHeight="1">
      <c r="A56" s="26" t="s">
        <v>1396</v>
      </c>
      <c r="B56" s="25" t="s">
        <v>130</v>
      </c>
      <c r="C56" s="24" t="s">
        <v>1395</v>
      </c>
      <c r="D56" s="33" t="s">
        <v>1394</v>
      </c>
      <c r="E56" s="58" t="s">
        <v>1393</v>
      </c>
      <c r="F56" s="59"/>
      <c r="G56" s="59"/>
      <c r="H56" s="19">
        <f>ROUND(F56+G56,2)</f>
        <v>0</v>
      </c>
      <c r="I56" s="21">
        <v>4.5</v>
      </c>
      <c r="J56" s="88">
        <v>21058</v>
      </c>
      <c r="K56" s="19">
        <f>ROUND(H56*J56,2)</f>
        <v>0</v>
      </c>
    </row>
    <row r="57" spans="1:11" s="7" customFormat="1" ht="98.45" customHeight="1">
      <c r="A57" s="26" t="s">
        <v>1392</v>
      </c>
      <c r="B57" s="25"/>
      <c r="C57" s="24" t="s">
        <v>1391</v>
      </c>
      <c r="D57" s="33" t="s">
        <v>1390</v>
      </c>
      <c r="E57" s="32" t="s">
        <v>1389</v>
      </c>
      <c r="F57" s="22"/>
      <c r="G57" s="22"/>
      <c r="H57" s="22"/>
      <c r="I57" s="21"/>
      <c r="J57" s="87"/>
      <c r="K57" s="19"/>
    </row>
    <row r="58" spans="1:11" s="7" customFormat="1" ht="73.900000000000006" customHeight="1">
      <c r="A58" s="26" t="s">
        <v>1388</v>
      </c>
      <c r="B58" s="25"/>
      <c r="C58" s="24" t="s">
        <v>1387</v>
      </c>
      <c r="D58" s="33" t="s">
        <v>1386</v>
      </c>
      <c r="E58" s="32" t="s">
        <v>1385</v>
      </c>
      <c r="F58" s="22"/>
      <c r="G58" s="22"/>
      <c r="H58" s="22"/>
      <c r="I58" s="21"/>
      <c r="J58" s="87"/>
      <c r="K58" s="19"/>
    </row>
    <row r="59" spans="1:11" s="7" customFormat="1" ht="56.45" customHeight="1">
      <c r="A59" s="26" t="s">
        <v>1384</v>
      </c>
      <c r="B59" s="25" t="s">
        <v>130</v>
      </c>
      <c r="C59" s="24" t="s">
        <v>1383</v>
      </c>
      <c r="D59" s="33" t="s">
        <v>1382</v>
      </c>
      <c r="E59" s="32" t="s">
        <v>1381</v>
      </c>
      <c r="F59" s="19"/>
      <c r="G59" s="19"/>
      <c r="H59" s="19">
        <f>ROUND(F59+G59,2)</f>
        <v>0</v>
      </c>
      <c r="I59" s="21">
        <v>3.22</v>
      </c>
      <c r="J59" s="88">
        <v>230</v>
      </c>
      <c r="K59" s="19">
        <f>ROUND(H59*J59,2)</f>
        <v>0</v>
      </c>
    </row>
    <row r="60" spans="1:11" s="7" customFormat="1" ht="56.45" customHeight="1">
      <c r="A60" s="26" t="s">
        <v>1380</v>
      </c>
      <c r="B60" s="25" t="s">
        <v>130</v>
      </c>
      <c r="C60" s="24" t="s">
        <v>1379</v>
      </c>
      <c r="D60" s="33" t="s">
        <v>1378</v>
      </c>
      <c r="E60" s="32" t="s">
        <v>1377</v>
      </c>
      <c r="F60" s="19"/>
      <c r="G60" s="19"/>
      <c r="H60" s="19">
        <f>ROUND(F60+G60,2)</f>
        <v>0</v>
      </c>
      <c r="I60" s="21">
        <v>3.93</v>
      </c>
      <c r="J60" s="88">
        <v>1530</v>
      </c>
      <c r="K60" s="19">
        <f>ROUND(H60*J60,2)</f>
        <v>0</v>
      </c>
    </row>
    <row r="61" spans="1:11" s="7" customFormat="1" ht="56.45" customHeight="1">
      <c r="A61" s="36" t="s">
        <v>1376</v>
      </c>
      <c r="B61" s="25" t="s">
        <v>130</v>
      </c>
      <c r="C61" s="24" t="s">
        <v>1375</v>
      </c>
      <c r="D61" s="33" t="s">
        <v>1374</v>
      </c>
      <c r="E61" s="32" t="s">
        <v>1373</v>
      </c>
      <c r="F61" s="19"/>
      <c r="G61" s="19"/>
      <c r="H61" s="19">
        <f>ROUND(F61+G61,2)</f>
        <v>0</v>
      </c>
      <c r="I61" s="21">
        <v>4.3</v>
      </c>
      <c r="J61" s="88">
        <v>600</v>
      </c>
      <c r="K61" s="19">
        <f>ROUND(H61*J61,2)</f>
        <v>0</v>
      </c>
    </row>
    <row r="62" spans="1:11" s="7" customFormat="1" ht="56.45" customHeight="1">
      <c r="A62" s="26" t="s">
        <v>1372</v>
      </c>
      <c r="B62" s="25" t="s">
        <v>130</v>
      </c>
      <c r="C62" s="24" t="s">
        <v>1371</v>
      </c>
      <c r="D62" s="33" t="s">
        <v>1370</v>
      </c>
      <c r="E62" s="58" t="s">
        <v>1369</v>
      </c>
      <c r="F62" s="59"/>
      <c r="G62" s="59"/>
      <c r="H62" s="19">
        <f>ROUND(F62+G62,2)</f>
        <v>0</v>
      </c>
      <c r="I62" s="21">
        <v>4.7</v>
      </c>
      <c r="J62" s="88">
        <v>1150</v>
      </c>
      <c r="K62" s="19">
        <f>ROUND(H62*J62,2)</f>
        <v>0</v>
      </c>
    </row>
    <row r="63" spans="1:11" s="7" customFormat="1" ht="23.45" customHeight="1">
      <c r="A63" s="26" t="s">
        <v>1368</v>
      </c>
      <c r="B63" s="25"/>
      <c r="C63" s="24" t="s">
        <v>1367</v>
      </c>
      <c r="D63" s="33" t="s">
        <v>1366</v>
      </c>
      <c r="E63" s="32" t="s">
        <v>1365</v>
      </c>
      <c r="F63" s="22"/>
      <c r="G63" s="22"/>
      <c r="H63" s="22"/>
      <c r="I63" s="21"/>
      <c r="J63" s="87"/>
      <c r="K63" s="19"/>
    </row>
    <row r="64" spans="1:11" s="7" customFormat="1" ht="90" customHeight="1">
      <c r="A64" s="36" t="s">
        <v>1364</v>
      </c>
      <c r="B64" s="25" t="s">
        <v>130</v>
      </c>
      <c r="C64" s="24" t="s">
        <v>1363</v>
      </c>
      <c r="D64" s="33" t="s">
        <v>1362</v>
      </c>
      <c r="E64" s="58" t="s">
        <v>1361</v>
      </c>
      <c r="F64" s="59"/>
      <c r="G64" s="59"/>
      <c r="H64" s="19">
        <f>ROUND(F64+G64,2)</f>
        <v>0</v>
      </c>
      <c r="I64" s="21">
        <v>5.6</v>
      </c>
      <c r="J64" s="88">
        <v>60</v>
      </c>
      <c r="K64" s="19">
        <f>ROUND(H64*J64,2)</f>
        <v>0</v>
      </c>
    </row>
    <row r="65" spans="1:11" s="7" customFormat="1" ht="127.15" customHeight="1">
      <c r="A65" s="26" t="s">
        <v>1360</v>
      </c>
      <c r="B65" s="25" t="s">
        <v>35</v>
      </c>
      <c r="C65" s="49" t="s">
        <v>1359</v>
      </c>
      <c r="D65" s="47" t="s">
        <v>1358</v>
      </c>
      <c r="E65" s="46" t="s">
        <v>1357</v>
      </c>
      <c r="F65" s="48"/>
      <c r="G65" s="48"/>
      <c r="H65" s="19">
        <f>ROUND(F65+G65,2)</f>
        <v>0</v>
      </c>
      <c r="I65" s="21">
        <v>80</v>
      </c>
      <c r="J65" s="88">
        <v>66</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88">
        <v>340</v>
      </c>
      <c r="K66" s="19">
        <f>ROUND(H66*J66,2)</f>
        <v>0</v>
      </c>
    </row>
    <row r="67" spans="1:11" s="7" customFormat="1" ht="36" customHeight="1">
      <c r="A67" s="26" t="s">
        <v>1352</v>
      </c>
      <c r="B67" s="25"/>
      <c r="C67" s="24" t="s">
        <v>1351</v>
      </c>
      <c r="D67" s="33" t="s">
        <v>1350</v>
      </c>
      <c r="E67" s="32" t="s">
        <v>1349</v>
      </c>
      <c r="F67" s="22"/>
      <c r="G67" s="22"/>
      <c r="H67" s="22"/>
      <c r="I67" s="21"/>
      <c r="J67" s="87"/>
      <c r="K67" s="19"/>
    </row>
    <row r="68" spans="1:11" s="7" customFormat="1" ht="55.9" customHeight="1">
      <c r="A68" s="26" t="s">
        <v>1348</v>
      </c>
      <c r="B68" s="25"/>
      <c r="C68" s="24" t="s">
        <v>1347</v>
      </c>
      <c r="D68" s="33" t="s">
        <v>1346</v>
      </c>
      <c r="E68" s="32" t="s">
        <v>1345</v>
      </c>
      <c r="F68" s="22"/>
      <c r="G68" s="22"/>
      <c r="H68" s="22"/>
      <c r="I68" s="21"/>
      <c r="J68" s="87"/>
      <c r="K68" s="19"/>
    </row>
    <row r="69" spans="1:11" s="7" customFormat="1" ht="101.25">
      <c r="A69" s="26" t="s">
        <v>1344</v>
      </c>
      <c r="B69" s="25"/>
      <c r="C69" s="24" t="s">
        <v>1343</v>
      </c>
      <c r="D69" s="33" t="s">
        <v>1342</v>
      </c>
      <c r="E69" s="32" t="s">
        <v>1341</v>
      </c>
      <c r="F69" s="22"/>
      <c r="G69" s="22"/>
      <c r="H69" s="22"/>
      <c r="I69" s="21"/>
      <c r="J69" s="87"/>
      <c r="K69" s="19"/>
    </row>
    <row r="70" spans="1:11" s="7" customFormat="1" ht="54" customHeight="1">
      <c r="A70" s="26" t="s">
        <v>1340</v>
      </c>
      <c r="B70" s="25" t="s">
        <v>130</v>
      </c>
      <c r="C70" s="24" t="s">
        <v>1339</v>
      </c>
      <c r="D70" s="33" t="s">
        <v>1338</v>
      </c>
      <c r="E70" s="32" t="s">
        <v>1337</v>
      </c>
      <c r="F70" s="19"/>
      <c r="G70" s="19"/>
      <c r="H70" s="19">
        <f>ROUND(F70+G70,2)</f>
        <v>0</v>
      </c>
      <c r="I70" s="21">
        <v>2.2200000000000002</v>
      </c>
      <c r="J70" s="88">
        <v>81974</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88">
        <v>26206</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88">
        <v>91634</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88">
        <v>12802</v>
      </c>
      <c r="K73" s="19">
        <f>ROUND(H73*J73,2)</f>
        <v>0</v>
      </c>
    </row>
    <row r="74" spans="1:11" s="7" customFormat="1" ht="80.45" customHeight="1">
      <c r="A74" s="26" t="s">
        <v>1324</v>
      </c>
      <c r="B74" s="25"/>
      <c r="C74" s="24" t="s">
        <v>1323</v>
      </c>
      <c r="D74" s="33" t="s">
        <v>1322</v>
      </c>
      <c r="E74" s="32" t="s">
        <v>1321</v>
      </c>
      <c r="F74" s="22"/>
      <c r="G74" s="22"/>
      <c r="H74" s="22"/>
      <c r="I74" s="21"/>
      <c r="J74" s="87"/>
      <c r="K74" s="19"/>
    </row>
    <row r="75" spans="1:11" s="7" customFormat="1" ht="82.15" customHeight="1">
      <c r="A75" s="26" t="s">
        <v>1320</v>
      </c>
      <c r="B75" s="25"/>
      <c r="C75" s="24" t="s">
        <v>1319</v>
      </c>
      <c r="D75" s="33" t="s">
        <v>1318</v>
      </c>
      <c r="E75" s="32" t="s">
        <v>1317</v>
      </c>
      <c r="F75" s="22"/>
      <c r="G75" s="22"/>
      <c r="H75" s="22"/>
      <c r="I75" s="21"/>
      <c r="J75" s="87"/>
      <c r="K75" s="19"/>
    </row>
    <row r="76" spans="1:11" s="7" customFormat="1" ht="55.15" customHeight="1">
      <c r="A76" s="26" t="s">
        <v>1316</v>
      </c>
      <c r="B76" s="25" t="s">
        <v>130</v>
      </c>
      <c r="C76" s="24" t="s">
        <v>1315</v>
      </c>
      <c r="D76" s="33" t="s">
        <v>1314</v>
      </c>
      <c r="E76" s="32" t="s">
        <v>1313</v>
      </c>
      <c r="F76" s="19"/>
      <c r="G76" s="19"/>
      <c r="H76" s="19">
        <f>ROUND(F76+G76,2)</f>
        <v>0</v>
      </c>
      <c r="I76" s="21">
        <v>2.7</v>
      </c>
      <c r="J76" s="88">
        <v>3350</v>
      </c>
      <c r="K76" s="19">
        <f>ROUND(H76*J76,2)</f>
        <v>0</v>
      </c>
    </row>
    <row r="77" spans="1:11" s="7" customFormat="1" ht="55.15" customHeight="1">
      <c r="A77" s="26" t="s">
        <v>1312</v>
      </c>
      <c r="B77" s="25" t="s">
        <v>130</v>
      </c>
      <c r="C77" s="24" t="s">
        <v>1311</v>
      </c>
      <c r="D77" s="33" t="s">
        <v>1310</v>
      </c>
      <c r="E77" s="32" t="s">
        <v>1309</v>
      </c>
      <c r="F77" s="19"/>
      <c r="G77" s="19"/>
      <c r="H77" s="19">
        <f>ROUND(F77+G77,2)</f>
        <v>0</v>
      </c>
      <c r="I77" s="21">
        <v>3.46</v>
      </c>
      <c r="J77" s="88">
        <v>5608</v>
      </c>
      <c r="K77" s="19">
        <f>ROUND(H77*J77,2)</f>
        <v>0</v>
      </c>
    </row>
    <row r="78" spans="1:11" s="7" customFormat="1" ht="55.15" customHeight="1">
      <c r="A78" s="26" t="s">
        <v>1308</v>
      </c>
      <c r="B78" s="25" t="s">
        <v>130</v>
      </c>
      <c r="C78" s="24" t="s">
        <v>1307</v>
      </c>
      <c r="D78" s="33" t="s">
        <v>1306</v>
      </c>
      <c r="E78" s="32" t="s">
        <v>1305</v>
      </c>
      <c r="F78" s="19"/>
      <c r="G78" s="19"/>
      <c r="H78" s="19">
        <f>ROUND(F78+G78,2)</f>
        <v>0</v>
      </c>
      <c r="I78" s="21">
        <v>4.58</v>
      </c>
      <c r="J78" s="88">
        <v>7310</v>
      </c>
      <c r="K78" s="19">
        <f>ROUND(H78*J78,2)</f>
        <v>0</v>
      </c>
    </row>
    <row r="79" spans="1:11" s="7" customFormat="1" ht="56.25">
      <c r="A79" s="26" t="s">
        <v>1304</v>
      </c>
      <c r="B79" s="25" t="s">
        <v>130</v>
      </c>
      <c r="C79" s="24" t="s">
        <v>1303</v>
      </c>
      <c r="D79" s="33" t="s">
        <v>1302</v>
      </c>
      <c r="E79" s="32" t="s">
        <v>1301</v>
      </c>
      <c r="F79" s="19"/>
      <c r="G79" s="19"/>
      <c r="H79" s="19">
        <f>ROUND(F79+G79,2)</f>
        <v>0</v>
      </c>
      <c r="I79" s="21">
        <v>6.28</v>
      </c>
      <c r="J79" s="88">
        <v>2232</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88">
        <v>3666</v>
      </c>
      <c r="K80" s="19">
        <f>ROUND(H80*J80,2)</f>
        <v>0</v>
      </c>
    </row>
    <row r="81" spans="1:11" s="7" customFormat="1" ht="33.75">
      <c r="A81" s="26" t="s">
        <v>1296</v>
      </c>
      <c r="B81" s="25"/>
      <c r="C81" s="24" t="s">
        <v>1295</v>
      </c>
      <c r="D81" s="33" t="s">
        <v>1294</v>
      </c>
      <c r="E81" s="32" t="s">
        <v>1293</v>
      </c>
      <c r="F81" s="22"/>
      <c r="G81" s="22"/>
      <c r="H81" s="22"/>
      <c r="I81" s="21"/>
      <c r="J81" s="87"/>
      <c r="K81" s="19"/>
    </row>
    <row r="82" spans="1:11" s="7" customFormat="1" ht="141" customHeight="1">
      <c r="A82" s="26" t="s">
        <v>1292</v>
      </c>
      <c r="B82" s="25"/>
      <c r="C82" s="24" t="s">
        <v>1291</v>
      </c>
      <c r="D82" s="33" t="s">
        <v>1290</v>
      </c>
      <c r="E82" s="32" t="s">
        <v>1289</v>
      </c>
      <c r="F82" s="22"/>
      <c r="G82" s="22"/>
      <c r="H82" s="22"/>
      <c r="I82" s="21"/>
      <c r="J82" s="87"/>
      <c r="K82" s="19"/>
    </row>
    <row r="83" spans="1:11" s="7" customFormat="1" ht="94.9" customHeight="1">
      <c r="A83" s="26" t="s">
        <v>1288</v>
      </c>
      <c r="B83" s="25" t="s">
        <v>35</v>
      </c>
      <c r="C83" s="49" t="s">
        <v>1287</v>
      </c>
      <c r="D83" s="47" t="s">
        <v>1286</v>
      </c>
      <c r="E83" s="46" t="s">
        <v>1285</v>
      </c>
      <c r="F83" s="48"/>
      <c r="G83" s="48"/>
      <c r="H83" s="19">
        <f>ROUND(F83+G83,2)</f>
        <v>0</v>
      </c>
      <c r="I83" s="21">
        <v>26.13</v>
      </c>
      <c r="J83" s="88">
        <v>388</v>
      </c>
      <c r="K83" s="19">
        <f>ROUND(H83*J83,2)</f>
        <v>0</v>
      </c>
    </row>
    <row r="84" spans="1:11" s="7" customFormat="1" ht="97.9" customHeight="1">
      <c r="A84" s="26" t="s">
        <v>1284</v>
      </c>
      <c r="B84" s="25" t="s">
        <v>35</v>
      </c>
      <c r="C84" s="49" t="s">
        <v>1283</v>
      </c>
      <c r="D84" s="47" t="s">
        <v>1282</v>
      </c>
      <c r="E84" s="46" t="s">
        <v>1281</v>
      </c>
      <c r="F84" s="48"/>
      <c r="G84" s="48"/>
      <c r="H84" s="19">
        <f>ROUND(F84+G84,2)</f>
        <v>0</v>
      </c>
      <c r="I84" s="21">
        <v>35.42</v>
      </c>
      <c r="J84" s="88">
        <v>7.1414634146341456</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88">
        <v>496</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88">
        <v>200</v>
      </c>
      <c r="K86" s="19">
        <f>ROUND(H86*J86,2)</f>
        <v>0</v>
      </c>
    </row>
    <row r="87" spans="1:11" s="7" customFormat="1" ht="99.6" customHeight="1">
      <c r="A87" s="26" t="s">
        <v>1272</v>
      </c>
      <c r="B87" s="25"/>
      <c r="C87" s="24" t="s">
        <v>1271</v>
      </c>
      <c r="D87" s="33" t="s">
        <v>1270</v>
      </c>
      <c r="E87" s="32" t="s">
        <v>1269</v>
      </c>
      <c r="F87" s="22"/>
      <c r="G87" s="22"/>
      <c r="H87" s="22"/>
      <c r="I87" s="21"/>
      <c r="J87" s="87"/>
      <c r="K87" s="19"/>
    </row>
    <row r="88" spans="1:11" s="7" customFormat="1" ht="75.599999999999994" customHeight="1">
      <c r="A88" s="26" t="s">
        <v>1268</v>
      </c>
      <c r="B88" s="25" t="s">
        <v>35</v>
      </c>
      <c r="C88" s="24" t="s">
        <v>1267</v>
      </c>
      <c r="D88" s="47" t="s">
        <v>1266</v>
      </c>
      <c r="E88" s="46" t="s">
        <v>1265</v>
      </c>
      <c r="F88" s="48"/>
      <c r="G88" s="48"/>
      <c r="H88" s="19">
        <f>ROUND(F88+G88,2)</f>
        <v>0</v>
      </c>
      <c r="I88" s="21">
        <v>5.5</v>
      </c>
      <c r="J88" s="88">
        <v>2</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88">
        <v>2</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88">
        <v>40</v>
      </c>
      <c r="K90" s="19">
        <f>ROUND(H90*J90,2)</f>
        <v>0</v>
      </c>
    </row>
    <row r="91" spans="1:11" s="7" customFormat="1" ht="96" customHeight="1">
      <c r="A91" s="36" t="s">
        <v>1256</v>
      </c>
      <c r="B91" s="25"/>
      <c r="C91" s="24" t="s">
        <v>1255</v>
      </c>
      <c r="D91" s="33" t="s">
        <v>1254</v>
      </c>
      <c r="E91" s="58" t="s">
        <v>1253</v>
      </c>
      <c r="F91" s="57"/>
      <c r="G91" s="57"/>
      <c r="H91" s="57"/>
      <c r="I91" s="21"/>
      <c r="J91" s="89"/>
      <c r="K91" s="19"/>
    </row>
    <row r="92" spans="1:11" s="7" customFormat="1" ht="79.900000000000006" customHeight="1">
      <c r="A92" s="36" t="s">
        <v>1252</v>
      </c>
      <c r="B92" s="25" t="s">
        <v>35</v>
      </c>
      <c r="C92" s="49" t="s">
        <v>1251</v>
      </c>
      <c r="D92" s="47" t="s">
        <v>1250</v>
      </c>
      <c r="E92" s="46" t="s">
        <v>1249</v>
      </c>
      <c r="F92" s="48"/>
      <c r="G92" s="48"/>
      <c r="H92" s="19">
        <f>ROUND(F92+G92,2)</f>
        <v>0</v>
      </c>
      <c r="I92" s="21">
        <v>8</v>
      </c>
      <c r="J92" s="88">
        <v>72</v>
      </c>
      <c r="K92" s="19">
        <f>ROUND(H92*J92,2)</f>
        <v>0</v>
      </c>
    </row>
    <row r="93" spans="1:11" s="7" customFormat="1" ht="79.900000000000006" customHeight="1">
      <c r="A93" s="36" t="s">
        <v>1248</v>
      </c>
      <c r="B93" s="25" t="s">
        <v>35</v>
      </c>
      <c r="C93" s="49" t="s">
        <v>1247</v>
      </c>
      <c r="D93" s="47" t="s">
        <v>1246</v>
      </c>
      <c r="E93" s="46" t="s">
        <v>1245</v>
      </c>
      <c r="F93" s="48"/>
      <c r="G93" s="48"/>
      <c r="H93" s="19">
        <f>ROUND(F93+G93,2)</f>
        <v>0</v>
      </c>
      <c r="I93" s="21">
        <v>12</v>
      </c>
      <c r="J93" s="88">
        <v>30</v>
      </c>
      <c r="K93" s="19">
        <f>ROUND(H93*J93,2)</f>
        <v>0</v>
      </c>
    </row>
    <row r="94" spans="1:11" s="7" customFormat="1" ht="79.900000000000006" customHeight="1">
      <c r="A94" s="36" t="s">
        <v>1244</v>
      </c>
      <c r="B94" s="25" t="s">
        <v>35</v>
      </c>
      <c r="C94" s="49" t="s">
        <v>1243</v>
      </c>
      <c r="D94" s="47" t="s">
        <v>1242</v>
      </c>
      <c r="E94" s="46" t="s">
        <v>1241</v>
      </c>
      <c r="F94" s="48"/>
      <c r="G94" s="48"/>
      <c r="H94" s="19">
        <f>ROUND(F94+G94,2)</f>
        <v>0</v>
      </c>
      <c r="I94" s="21">
        <v>15</v>
      </c>
      <c r="J94" s="88">
        <v>40</v>
      </c>
      <c r="K94" s="19">
        <f>ROUND(H94*J94,2)</f>
        <v>0</v>
      </c>
    </row>
    <row r="95" spans="1:11" s="7" customFormat="1" ht="112.5">
      <c r="A95" s="26" t="s">
        <v>1240</v>
      </c>
      <c r="B95" s="25"/>
      <c r="C95" s="24" t="s">
        <v>1239</v>
      </c>
      <c r="D95" s="33" t="s">
        <v>1238</v>
      </c>
      <c r="E95" s="32" t="s">
        <v>1237</v>
      </c>
      <c r="F95" s="22"/>
      <c r="G95" s="22"/>
      <c r="H95" s="22"/>
      <c r="I95" s="21"/>
      <c r="J95" s="87"/>
      <c r="K95" s="19"/>
    </row>
    <row r="96" spans="1:11" s="7" customFormat="1" ht="82.15" customHeight="1">
      <c r="A96" s="26" t="s">
        <v>1236</v>
      </c>
      <c r="B96" s="25" t="s">
        <v>35</v>
      </c>
      <c r="C96" s="24" t="s">
        <v>1235</v>
      </c>
      <c r="D96" s="47" t="s">
        <v>1234</v>
      </c>
      <c r="E96" s="46" t="s">
        <v>1233</v>
      </c>
      <c r="F96" s="48"/>
      <c r="G96" s="48"/>
      <c r="H96" s="19">
        <f t="shared" ref="H96:H101" si="0">ROUND(F96+G96,2)</f>
        <v>0</v>
      </c>
      <c r="I96" s="21">
        <v>5</v>
      </c>
      <c r="J96" s="88">
        <v>2620</v>
      </c>
      <c r="K96" s="19">
        <f t="shared" ref="K96:K101" si="1">ROUND(H96*J96,2)</f>
        <v>0</v>
      </c>
    </row>
    <row r="97" spans="1:11" s="7" customFormat="1" ht="82.15" customHeight="1">
      <c r="A97" s="26" t="s">
        <v>1232</v>
      </c>
      <c r="B97" s="25" t="s">
        <v>35</v>
      </c>
      <c r="C97" s="49" t="s">
        <v>1231</v>
      </c>
      <c r="D97" s="47" t="s">
        <v>1230</v>
      </c>
      <c r="E97" s="46" t="s">
        <v>1229</v>
      </c>
      <c r="F97" s="48"/>
      <c r="G97" s="48"/>
      <c r="H97" s="19">
        <f t="shared" si="0"/>
        <v>0</v>
      </c>
      <c r="I97" s="21">
        <v>8</v>
      </c>
      <c r="J97" s="88">
        <v>2088</v>
      </c>
      <c r="K97" s="19">
        <f t="shared" si="1"/>
        <v>0</v>
      </c>
    </row>
    <row r="98" spans="1:11" s="7" customFormat="1" ht="82.15" customHeight="1">
      <c r="A98" s="36" t="s">
        <v>1228</v>
      </c>
      <c r="B98" s="25" t="s">
        <v>35</v>
      </c>
      <c r="C98" s="49" t="s">
        <v>1227</v>
      </c>
      <c r="D98" s="47" t="s">
        <v>1226</v>
      </c>
      <c r="E98" s="46" t="s">
        <v>1225</v>
      </c>
      <c r="F98" s="48"/>
      <c r="G98" s="48"/>
      <c r="H98" s="19">
        <f t="shared" si="0"/>
        <v>0</v>
      </c>
      <c r="I98" s="21">
        <v>12</v>
      </c>
      <c r="J98" s="88">
        <v>2</v>
      </c>
      <c r="K98" s="19">
        <f t="shared" si="1"/>
        <v>0</v>
      </c>
    </row>
    <row r="99" spans="1:11" s="7" customFormat="1" ht="115.15" customHeight="1">
      <c r="A99" s="26" t="s">
        <v>1224</v>
      </c>
      <c r="B99" s="25" t="s">
        <v>35</v>
      </c>
      <c r="C99" s="24" t="s">
        <v>1223</v>
      </c>
      <c r="D99" s="33" t="s">
        <v>1222</v>
      </c>
      <c r="E99" s="32" t="s">
        <v>1221</v>
      </c>
      <c r="F99" s="19"/>
      <c r="G99" s="19"/>
      <c r="H99" s="19">
        <f t="shared" si="0"/>
        <v>0</v>
      </c>
      <c r="I99" s="21">
        <v>11</v>
      </c>
      <c r="J99" s="88">
        <v>2</v>
      </c>
      <c r="K99" s="19">
        <f t="shared" si="1"/>
        <v>0</v>
      </c>
    </row>
    <row r="100" spans="1:11" s="7" customFormat="1" ht="124.15" customHeight="1">
      <c r="A100" s="36" t="s">
        <v>1220</v>
      </c>
      <c r="B100" s="25" t="s">
        <v>35</v>
      </c>
      <c r="C100" s="24" t="s">
        <v>1219</v>
      </c>
      <c r="D100" s="33" t="s">
        <v>1218</v>
      </c>
      <c r="E100" s="32" t="s">
        <v>1217</v>
      </c>
      <c r="F100" s="19"/>
      <c r="G100" s="19"/>
      <c r="H100" s="19">
        <f t="shared" si="0"/>
        <v>0</v>
      </c>
      <c r="I100" s="21">
        <v>17</v>
      </c>
      <c r="J100" s="88">
        <v>272</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88">
        <v>1024</v>
      </c>
      <c r="K101" s="19">
        <f t="shared" si="1"/>
        <v>0</v>
      </c>
    </row>
    <row r="102" spans="1:11" s="7" customFormat="1" ht="134.44999999999999" customHeight="1">
      <c r="A102" s="26" t="s">
        <v>1212</v>
      </c>
      <c r="B102" s="25"/>
      <c r="C102" s="24" t="s">
        <v>1211</v>
      </c>
      <c r="D102" s="33" t="s">
        <v>1210</v>
      </c>
      <c r="E102" s="32" t="s">
        <v>1209</v>
      </c>
      <c r="F102" s="22"/>
      <c r="G102" s="22"/>
      <c r="H102" s="22"/>
      <c r="I102" s="21"/>
      <c r="J102" s="87"/>
      <c r="K102" s="19"/>
    </row>
    <row r="103" spans="1:11" s="7" customFormat="1" ht="134.44999999999999" customHeight="1">
      <c r="A103" s="26" t="s">
        <v>1208</v>
      </c>
      <c r="B103" s="25" t="s">
        <v>35</v>
      </c>
      <c r="C103" s="24" t="s">
        <v>1207</v>
      </c>
      <c r="D103" s="33" t="s">
        <v>1206</v>
      </c>
      <c r="E103" s="32" t="s">
        <v>1205</v>
      </c>
      <c r="F103" s="19"/>
      <c r="G103" s="19"/>
      <c r="H103" s="19">
        <f>ROUND(F103+G103,2)</f>
        <v>0</v>
      </c>
      <c r="I103" s="21">
        <v>20</v>
      </c>
      <c r="J103" s="88">
        <v>304</v>
      </c>
      <c r="K103" s="19">
        <f>ROUND(H103*J103,2)</f>
        <v>0</v>
      </c>
    </row>
    <row r="104" spans="1:11" s="7" customFormat="1" ht="109.15" customHeight="1">
      <c r="A104" s="26" t="s">
        <v>1204</v>
      </c>
      <c r="B104" s="25" t="s">
        <v>35</v>
      </c>
      <c r="C104" s="24" t="s">
        <v>1203</v>
      </c>
      <c r="D104" s="33" t="s">
        <v>1202</v>
      </c>
      <c r="E104" s="32" t="s">
        <v>1201</v>
      </c>
      <c r="F104" s="19"/>
      <c r="G104" s="19"/>
      <c r="H104" s="19">
        <f>ROUND(F104+G104,2)</f>
        <v>0</v>
      </c>
      <c r="I104" s="21">
        <v>24</v>
      </c>
      <c r="J104" s="88">
        <v>14</v>
      </c>
      <c r="K104" s="19">
        <f>ROUND(H104*J104,2)</f>
        <v>0</v>
      </c>
    </row>
    <row r="105" spans="1:11" s="7" customFormat="1" ht="101.45" customHeight="1">
      <c r="A105" s="26" t="s">
        <v>1200</v>
      </c>
      <c r="B105" s="25" t="s">
        <v>35</v>
      </c>
      <c r="C105" s="24" t="s">
        <v>1199</v>
      </c>
      <c r="D105" s="33" t="s">
        <v>1198</v>
      </c>
      <c r="E105" s="32" t="s">
        <v>1197</v>
      </c>
      <c r="F105" s="19"/>
      <c r="G105" s="19"/>
      <c r="H105" s="19">
        <f>ROUND(F105+G105,2)</f>
        <v>0</v>
      </c>
      <c r="I105" s="21">
        <v>28</v>
      </c>
      <c r="J105" s="88">
        <v>18</v>
      </c>
      <c r="K105" s="19">
        <f>ROUND(H105*J105,2)</f>
        <v>0</v>
      </c>
    </row>
    <row r="106" spans="1:11" s="7" customFormat="1" ht="96" customHeight="1">
      <c r="A106" s="36" t="s">
        <v>1196</v>
      </c>
      <c r="B106" s="25"/>
      <c r="C106" s="24" t="s">
        <v>1195</v>
      </c>
      <c r="D106" s="33" t="s">
        <v>1194</v>
      </c>
      <c r="E106" s="32" t="s">
        <v>1193</v>
      </c>
      <c r="F106" s="19"/>
      <c r="G106" s="19"/>
      <c r="H106" s="19"/>
      <c r="I106" s="21"/>
      <c r="J106" s="88"/>
      <c r="K106" s="19"/>
    </row>
    <row r="107" spans="1:11" s="7" customFormat="1" ht="96" customHeight="1">
      <c r="A107" s="36" t="s">
        <v>1192</v>
      </c>
      <c r="B107" s="25" t="s">
        <v>130</v>
      </c>
      <c r="C107" s="24" t="s">
        <v>1191</v>
      </c>
      <c r="D107" s="33" t="s">
        <v>1190</v>
      </c>
      <c r="E107" s="32" t="s">
        <v>1189</v>
      </c>
      <c r="F107" s="19"/>
      <c r="G107" s="19"/>
      <c r="H107" s="19">
        <f>ROUND(F107+G107,2)</f>
        <v>0</v>
      </c>
      <c r="I107" s="21">
        <v>3.9</v>
      </c>
      <c r="J107" s="88">
        <v>420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88">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88">
        <v>580</v>
      </c>
      <c r="K109" s="19">
        <f>ROUND(H109*J109,2)</f>
        <v>0</v>
      </c>
    </row>
    <row r="110" spans="1:11" s="7" customFormat="1" ht="55.9" customHeight="1">
      <c r="A110" s="26" t="s">
        <v>1180</v>
      </c>
      <c r="B110" s="25"/>
      <c r="C110" s="24" t="s">
        <v>1179</v>
      </c>
      <c r="D110" s="33" t="s">
        <v>1178</v>
      </c>
      <c r="E110" s="32" t="s">
        <v>1177</v>
      </c>
      <c r="F110" s="22"/>
      <c r="G110" s="22"/>
      <c r="H110" s="22"/>
      <c r="I110" s="21"/>
      <c r="J110" s="87"/>
      <c r="K110" s="19"/>
    </row>
    <row r="111" spans="1:11" s="7" customFormat="1" ht="94.9" customHeight="1">
      <c r="A111" s="26" t="s">
        <v>1176</v>
      </c>
      <c r="B111" s="25" t="s">
        <v>35</v>
      </c>
      <c r="C111" s="56" t="s">
        <v>1175</v>
      </c>
      <c r="D111" s="47" t="s">
        <v>1174</v>
      </c>
      <c r="E111" s="46" t="s">
        <v>1173</v>
      </c>
      <c r="F111" s="48"/>
      <c r="G111" s="48"/>
      <c r="H111" s="19">
        <f t="shared" ref="H111:H119" si="2">ROUND(F111+G111,2)</f>
        <v>0</v>
      </c>
      <c r="I111" s="21">
        <v>22.13</v>
      </c>
      <c r="J111" s="88">
        <v>2</v>
      </c>
      <c r="K111" s="19">
        <f t="shared" ref="K111:K119" si="3">ROUND(H111*J111,2)</f>
        <v>0</v>
      </c>
    </row>
    <row r="112" spans="1:11" s="7" customFormat="1" ht="55.9" customHeight="1">
      <c r="A112" s="26" t="s">
        <v>1172</v>
      </c>
      <c r="B112" s="25" t="s">
        <v>35</v>
      </c>
      <c r="C112" s="49" t="s">
        <v>1171</v>
      </c>
      <c r="D112" s="47" t="s">
        <v>1170</v>
      </c>
      <c r="E112" s="46" t="s">
        <v>1169</v>
      </c>
      <c r="F112" s="48"/>
      <c r="G112" s="48"/>
      <c r="H112" s="19">
        <f t="shared" si="2"/>
        <v>0</v>
      </c>
      <c r="I112" s="21">
        <v>9.6300000000000008</v>
      </c>
      <c r="J112" s="88">
        <v>2</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88">
        <v>644</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88">
        <v>460</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88">
        <v>2</v>
      </c>
      <c r="K115" s="19">
        <f t="shared" si="3"/>
        <v>0</v>
      </c>
    </row>
    <row r="116" spans="1:11" s="7" customFormat="1" ht="78.75">
      <c r="A116" s="26" t="s">
        <v>1156</v>
      </c>
      <c r="B116" s="25" t="s">
        <v>35</v>
      </c>
      <c r="C116" s="49" t="s">
        <v>1155</v>
      </c>
      <c r="D116" s="47" t="s">
        <v>1154</v>
      </c>
      <c r="E116" s="46" t="s">
        <v>1153</v>
      </c>
      <c r="F116" s="48"/>
      <c r="G116" s="48"/>
      <c r="H116" s="19">
        <f t="shared" si="2"/>
        <v>0</v>
      </c>
      <c r="I116" s="21">
        <v>1.8</v>
      </c>
      <c r="J116" s="88">
        <v>3026</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88">
        <v>68</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88">
        <v>40.46829268292683</v>
      </c>
      <c r="K118" s="19">
        <f t="shared" si="3"/>
        <v>0</v>
      </c>
    </row>
    <row r="119" spans="1:11" s="7" customFormat="1" ht="61.9" customHeight="1">
      <c r="A119" s="26" t="s">
        <v>1144</v>
      </c>
      <c r="B119" s="25" t="s">
        <v>130</v>
      </c>
      <c r="C119" s="41" t="s">
        <v>1143</v>
      </c>
      <c r="D119" s="40" t="s">
        <v>1142</v>
      </c>
      <c r="E119" s="39" t="s">
        <v>1141</v>
      </c>
      <c r="F119" s="38"/>
      <c r="G119" s="38"/>
      <c r="H119" s="19">
        <f t="shared" si="2"/>
        <v>0</v>
      </c>
      <c r="I119" s="21">
        <v>3</v>
      </c>
      <c r="J119" s="88">
        <v>6682</v>
      </c>
      <c r="K119" s="19">
        <f t="shared" si="3"/>
        <v>0</v>
      </c>
    </row>
    <row r="120" spans="1:11" s="7" customFormat="1" ht="33.75">
      <c r="A120" s="26" t="s">
        <v>1140</v>
      </c>
      <c r="B120" s="25"/>
      <c r="C120" s="55" t="s">
        <v>1139</v>
      </c>
      <c r="D120" s="47" t="s">
        <v>1138</v>
      </c>
      <c r="E120" s="46" t="s">
        <v>1137</v>
      </c>
      <c r="F120" s="45"/>
      <c r="G120" s="45"/>
      <c r="H120" s="45"/>
      <c r="I120" s="21"/>
      <c r="J120" s="90"/>
      <c r="K120" s="19"/>
    </row>
    <row r="121" spans="1:11" s="7" customFormat="1" ht="39" customHeight="1">
      <c r="A121" s="26" t="s">
        <v>1136</v>
      </c>
      <c r="B121" s="25"/>
      <c r="C121" s="55" t="s">
        <v>1135</v>
      </c>
      <c r="D121" s="47" t="s">
        <v>1134</v>
      </c>
      <c r="E121" s="46" t="s">
        <v>1133</v>
      </c>
      <c r="F121" s="45"/>
      <c r="G121" s="45"/>
      <c r="H121" s="45"/>
      <c r="I121" s="21"/>
      <c r="J121" s="90"/>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88">
        <v>4</v>
      </c>
      <c r="K122" s="19">
        <f>ROUND(H122*J122,2)</f>
        <v>0</v>
      </c>
    </row>
    <row r="123" spans="1:11" s="7" customFormat="1" ht="86.45" customHeight="1">
      <c r="A123" s="26" t="s">
        <v>1128</v>
      </c>
      <c r="B123" s="25" t="s">
        <v>35</v>
      </c>
      <c r="C123" s="24" t="s">
        <v>1127</v>
      </c>
      <c r="D123" s="33" t="s">
        <v>1126</v>
      </c>
      <c r="E123" s="32" t="s">
        <v>1125</v>
      </c>
      <c r="F123" s="19"/>
      <c r="G123" s="19"/>
      <c r="H123" s="19">
        <f>ROUND(F123+G123,2)</f>
        <v>0</v>
      </c>
      <c r="I123" s="21">
        <v>148.86000000000001</v>
      </c>
      <c r="J123" s="88">
        <v>4</v>
      </c>
      <c r="K123" s="19">
        <f>ROUND(H123*J123,2)</f>
        <v>0</v>
      </c>
    </row>
    <row r="124" spans="1:11" s="7" customFormat="1" ht="86.45" customHeight="1">
      <c r="A124" s="26" t="s">
        <v>1124</v>
      </c>
      <c r="B124" s="25" t="s">
        <v>35</v>
      </c>
      <c r="C124" s="24" t="s">
        <v>1123</v>
      </c>
      <c r="D124" s="33" t="s">
        <v>1122</v>
      </c>
      <c r="E124" s="32" t="s">
        <v>1121</v>
      </c>
      <c r="F124" s="19"/>
      <c r="G124" s="19"/>
      <c r="H124" s="19">
        <f>ROUND(F124+G124,2)</f>
        <v>0</v>
      </c>
      <c r="I124" s="21">
        <v>267.83999999999997</v>
      </c>
      <c r="J124" s="88">
        <v>2</v>
      </c>
      <c r="K124" s="19">
        <f>ROUND(H124*J124,2)</f>
        <v>0</v>
      </c>
    </row>
    <row r="125" spans="1:11" s="7" customFormat="1" ht="86.45" customHeight="1">
      <c r="A125" s="26" t="s">
        <v>1120</v>
      </c>
      <c r="B125" s="25" t="s">
        <v>35</v>
      </c>
      <c r="C125" s="24" t="s">
        <v>1119</v>
      </c>
      <c r="D125" s="33" t="s">
        <v>1118</v>
      </c>
      <c r="E125" s="32" t="s">
        <v>1117</v>
      </c>
      <c r="F125" s="19"/>
      <c r="G125" s="19"/>
      <c r="H125" s="19">
        <f>ROUND(F125+G125,2)</f>
        <v>0</v>
      </c>
      <c r="I125" s="21">
        <v>459.61</v>
      </c>
      <c r="J125" s="88">
        <v>96</v>
      </c>
      <c r="K125" s="19">
        <f>ROUND(H125*J125,2)</f>
        <v>0</v>
      </c>
    </row>
    <row r="126" spans="1:11" s="7" customFormat="1" ht="100.9" customHeight="1">
      <c r="A126" s="26" t="s">
        <v>1116</v>
      </c>
      <c r="B126" s="25" t="s">
        <v>35</v>
      </c>
      <c r="C126" s="24" t="s">
        <v>1115</v>
      </c>
      <c r="D126" s="33" t="s">
        <v>1114</v>
      </c>
      <c r="E126" s="32" t="s">
        <v>1113</v>
      </c>
      <c r="F126" s="19"/>
      <c r="G126" s="19"/>
      <c r="H126" s="19">
        <f>ROUND(F126+G126,2)</f>
        <v>0</v>
      </c>
      <c r="I126" s="21">
        <v>320.37</v>
      </c>
      <c r="J126" s="88">
        <v>96</v>
      </c>
      <c r="K126" s="19">
        <f>ROUND(H126*J126,2)</f>
        <v>0</v>
      </c>
    </row>
    <row r="127" spans="1:11" s="7" customFormat="1" ht="199.15" customHeight="1">
      <c r="A127" s="26" t="s">
        <v>1112</v>
      </c>
      <c r="B127" s="25"/>
      <c r="C127" s="24" t="s">
        <v>1111</v>
      </c>
      <c r="D127" s="33" t="s">
        <v>1110</v>
      </c>
      <c r="E127" s="32" t="s">
        <v>1109</v>
      </c>
      <c r="F127" s="22"/>
      <c r="G127" s="22"/>
      <c r="H127" s="22"/>
      <c r="I127" s="21"/>
      <c r="J127" s="87"/>
      <c r="K127" s="19"/>
    </row>
    <row r="128" spans="1:11" s="7" customFormat="1" ht="62.45" customHeight="1">
      <c r="A128" s="26" t="s">
        <v>1108</v>
      </c>
      <c r="B128" s="25" t="s">
        <v>35</v>
      </c>
      <c r="C128" s="24" t="s">
        <v>1084</v>
      </c>
      <c r="D128" s="33" t="s">
        <v>1083</v>
      </c>
      <c r="E128" s="32" t="s">
        <v>1082</v>
      </c>
      <c r="F128" s="19"/>
      <c r="G128" s="19"/>
      <c r="H128" s="19">
        <f t="shared" ref="H128:H146" si="4">ROUND(F128+G128,2)</f>
        <v>0</v>
      </c>
      <c r="I128" s="21">
        <v>1322.21</v>
      </c>
      <c r="J128" s="88">
        <v>4.7609756097560973</v>
      </c>
      <c r="K128" s="19">
        <f t="shared" ref="K128:K146" si="5">ROUND(H128*J128,2)</f>
        <v>0</v>
      </c>
    </row>
    <row r="129" spans="1:11" s="7" customFormat="1" ht="62.45" customHeight="1">
      <c r="A129" s="26" t="s">
        <v>1107</v>
      </c>
      <c r="B129" s="25" t="s">
        <v>35</v>
      </c>
      <c r="C129" s="24" t="s">
        <v>1080</v>
      </c>
      <c r="D129" s="33" t="s">
        <v>1079</v>
      </c>
      <c r="E129" s="32" t="s">
        <v>1078</v>
      </c>
      <c r="F129" s="19"/>
      <c r="G129" s="19"/>
      <c r="H129" s="19">
        <f t="shared" si="4"/>
        <v>0</v>
      </c>
      <c r="I129" s="21">
        <v>1444.36</v>
      </c>
      <c r="J129" s="88">
        <v>2</v>
      </c>
      <c r="K129" s="19">
        <f t="shared" si="5"/>
        <v>0</v>
      </c>
    </row>
    <row r="130" spans="1:11" s="7" customFormat="1" ht="62.45" customHeight="1">
      <c r="A130" s="26" t="s">
        <v>1106</v>
      </c>
      <c r="B130" s="25" t="s">
        <v>35</v>
      </c>
      <c r="C130" s="24" t="s">
        <v>1076</v>
      </c>
      <c r="D130" s="33" t="s">
        <v>1075</v>
      </c>
      <c r="E130" s="32" t="s">
        <v>1074</v>
      </c>
      <c r="F130" s="19"/>
      <c r="G130" s="19"/>
      <c r="H130" s="19">
        <f t="shared" si="4"/>
        <v>0</v>
      </c>
      <c r="I130" s="21">
        <v>1555.72</v>
      </c>
      <c r="J130" s="88">
        <v>2</v>
      </c>
      <c r="K130" s="19">
        <f t="shared" si="5"/>
        <v>0</v>
      </c>
    </row>
    <row r="131" spans="1:11" s="7" customFormat="1" ht="62.45" customHeight="1">
      <c r="A131" s="26" t="s">
        <v>1105</v>
      </c>
      <c r="B131" s="25" t="s">
        <v>35</v>
      </c>
      <c r="C131" s="24" t="s">
        <v>1072</v>
      </c>
      <c r="D131" s="33" t="s">
        <v>1071</v>
      </c>
      <c r="E131" s="32" t="s">
        <v>1070</v>
      </c>
      <c r="F131" s="19"/>
      <c r="G131" s="19"/>
      <c r="H131" s="19">
        <f t="shared" si="4"/>
        <v>0</v>
      </c>
      <c r="I131" s="21">
        <v>1777.72</v>
      </c>
      <c r="J131" s="88">
        <v>2</v>
      </c>
      <c r="K131" s="19">
        <f t="shared" si="5"/>
        <v>0</v>
      </c>
    </row>
    <row r="132" spans="1:11" s="7" customFormat="1" ht="62.45" customHeight="1">
      <c r="A132" s="26" t="s">
        <v>1104</v>
      </c>
      <c r="B132" s="25" t="s">
        <v>35</v>
      </c>
      <c r="C132" s="24" t="s">
        <v>1068</v>
      </c>
      <c r="D132" s="33" t="s">
        <v>1067</v>
      </c>
      <c r="E132" s="32" t="s">
        <v>1066</v>
      </c>
      <c r="F132" s="19"/>
      <c r="G132" s="19"/>
      <c r="H132" s="19">
        <f t="shared" si="4"/>
        <v>0</v>
      </c>
      <c r="I132" s="21">
        <v>1251.6300000000001</v>
      </c>
      <c r="J132" s="88">
        <v>8</v>
      </c>
      <c r="K132" s="19">
        <f t="shared" si="5"/>
        <v>0</v>
      </c>
    </row>
    <row r="133" spans="1:11" s="7" customFormat="1" ht="62.45" customHeight="1">
      <c r="A133" s="26" t="s">
        <v>1103</v>
      </c>
      <c r="B133" s="25" t="s">
        <v>35</v>
      </c>
      <c r="C133" s="24" t="s">
        <v>1064</v>
      </c>
      <c r="D133" s="33" t="s">
        <v>1063</v>
      </c>
      <c r="E133" s="32" t="s">
        <v>1062</v>
      </c>
      <c r="F133" s="19"/>
      <c r="G133" s="19"/>
      <c r="H133" s="19">
        <f t="shared" si="4"/>
        <v>0</v>
      </c>
      <c r="I133" s="21">
        <v>1345.07</v>
      </c>
      <c r="J133" s="88">
        <v>2</v>
      </c>
      <c r="K133" s="19">
        <f t="shared" si="5"/>
        <v>0</v>
      </c>
    </row>
    <row r="134" spans="1:11" s="7" customFormat="1" ht="62.45" customHeight="1">
      <c r="A134" s="26" t="s">
        <v>1102</v>
      </c>
      <c r="B134" s="25" t="s">
        <v>35</v>
      </c>
      <c r="C134" s="24" t="s">
        <v>1060</v>
      </c>
      <c r="D134" s="33" t="s">
        <v>1059</v>
      </c>
      <c r="E134" s="32" t="s">
        <v>1058</v>
      </c>
      <c r="F134" s="19"/>
      <c r="G134" s="19"/>
      <c r="H134" s="19">
        <f t="shared" si="4"/>
        <v>0</v>
      </c>
      <c r="I134" s="21">
        <v>1430.39</v>
      </c>
      <c r="J134" s="88">
        <v>4</v>
      </c>
      <c r="K134" s="19">
        <f t="shared" si="5"/>
        <v>0</v>
      </c>
    </row>
    <row r="135" spans="1:11" s="7" customFormat="1" ht="62.45" customHeight="1">
      <c r="A135" s="26" t="s">
        <v>1101</v>
      </c>
      <c r="B135" s="25" t="s">
        <v>35</v>
      </c>
      <c r="C135" s="24" t="s">
        <v>1056</v>
      </c>
      <c r="D135" s="33" t="s">
        <v>1055</v>
      </c>
      <c r="E135" s="32" t="s">
        <v>1054</v>
      </c>
      <c r="F135" s="19"/>
      <c r="G135" s="19"/>
      <c r="H135" s="19">
        <f t="shared" si="4"/>
        <v>0</v>
      </c>
      <c r="I135" s="21">
        <v>1501.47</v>
      </c>
      <c r="J135" s="88">
        <v>2</v>
      </c>
      <c r="K135" s="19">
        <f t="shared" si="5"/>
        <v>0</v>
      </c>
    </row>
    <row r="136" spans="1:11" s="7" customFormat="1" ht="62.45" customHeight="1">
      <c r="A136" s="26" t="s">
        <v>1100</v>
      </c>
      <c r="B136" s="25" t="s">
        <v>35</v>
      </c>
      <c r="C136" s="24" t="s">
        <v>1052</v>
      </c>
      <c r="D136" s="33" t="s">
        <v>1051</v>
      </c>
      <c r="E136" s="32" t="s">
        <v>1050</v>
      </c>
      <c r="F136" s="19"/>
      <c r="G136" s="19"/>
      <c r="H136" s="19">
        <f t="shared" si="4"/>
        <v>0</v>
      </c>
      <c r="I136" s="21">
        <v>1823.69</v>
      </c>
      <c r="J136" s="88">
        <v>9.5219512195121947</v>
      </c>
      <c r="K136" s="19">
        <f t="shared" si="5"/>
        <v>0</v>
      </c>
    </row>
    <row r="137" spans="1:11" s="7" customFormat="1" ht="62.45" customHeight="1">
      <c r="A137" s="26" t="s">
        <v>1099</v>
      </c>
      <c r="B137" s="25" t="s">
        <v>35</v>
      </c>
      <c r="C137" s="24" t="s">
        <v>1048</v>
      </c>
      <c r="D137" s="33" t="s">
        <v>1047</v>
      </c>
      <c r="E137" s="32" t="s">
        <v>1046</v>
      </c>
      <c r="F137" s="19"/>
      <c r="G137" s="19"/>
      <c r="H137" s="19">
        <f t="shared" si="4"/>
        <v>0</v>
      </c>
      <c r="I137" s="21">
        <v>2004.62</v>
      </c>
      <c r="J137" s="88">
        <v>2.3804878048780487</v>
      </c>
      <c r="K137" s="19">
        <f t="shared" si="5"/>
        <v>0</v>
      </c>
    </row>
    <row r="138" spans="1:11" s="7" customFormat="1" ht="62.45" customHeight="1">
      <c r="A138" s="26" t="s">
        <v>1098</v>
      </c>
      <c r="B138" s="25" t="s">
        <v>35</v>
      </c>
      <c r="C138" s="24" t="s">
        <v>1044</v>
      </c>
      <c r="D138" s="33" t="s">
        <v>1043</v>
      </c>
      <c r="E138" s="32" t="s">
        <v>1042</v>
      </c>
      <c r="F138" s="19"/>
      <c r="G138" s="19"/>
      <c r="H138" s="19">
        <f t="shared" si="4"/>
        <v>0</v>
      </c>
      <c r="I138" s="21">
        <v>2114.4499999999998</v>
      </c>
      <c r="J138" s="88">
        <v>2</v>
      </c>
      <c r="K138" s="19">
        <f t="shared" si="5"/>
        <v>0</v>
      </c>
    </row>
    <row r="139" spans="1:11" s="7" customFormat="1" ht="62.45" customHeight="1">
      <c r="A139" s="26" t="s">
        <v>1097</v>
      </c>
      <c r="B139" s="25" t="s">
        <v>35</v>
      </c>
      <c r="C139" s="24" t="s">
        <v>1040</v>
      </c>
      <c r="D139" s="33" t="s">
        <v>1039</v>
      </c>
      <c r="E139" s="32" t="s">
        <v>1038</v>
      </c>
      <c r="F139" s="19"/>
      <c r="G139" s="19"/>
      <c r="H139" s="19">
        <f t="shared" si="4"/>
        <v>0</v>
      </c>
      <c r="I139" s="21">
        <v>2293.1999999999998</v>
      </c>
      <c r="J139" s="88">
        <v>2</v>
      </c>
      <c r="K139" s="19">
        <f t="shared" si="5"/>
        <v>0</v>
      </c>
    </row>
    <row r="140" spans="1:11" s="7" customFormat="1" ht="62.45" customHeight="1">
      <c r="A140" s="26" t="s">
        <v>1096</v>
      </c>
      <c r="B140" s="25" t="s">
        <v>35</v>
      </c>
      <c r="C140" s="24" t="s">
        <v>1036</v>
      </c>
      <c r="D140" s="33" t="s">
        <v>1035</v>
      </c>
      <c r="E140" s="32" t="s">
        <v>1034</v>
      </c>
      <c r="F140" s="19"/>
      <c r="G140" s="19"/>
      <c r="H140" s="19">
        <f t="shared" si="4"/>
        <v>0</v>
      </c>
      <c r="I140" s="21">
        <v>2152.77</v>
      </c>
      <c r="J140" s="88">
        <v>4</v>
      </c>
      <c r="K140" s="19">
        <f t="shared" si="5"/>
        <v>0</v>
      </c>
    </row>
    <row r="141" spans="1:11" s="7" customFormat="1" ht="62.45" customHeight="1">
      <c r="A141" s="26" t="s">
        <v>1095</v>
      </c>
      <c r="B141" s="25" t="s">
        <v>35</v>
      </c>
      <c r="C141" s="24" t="s">
        <v>1032</v>
      </c>
      <c r="D141" s="33" t="s">
        <v>1031</v>
      </c>
      <c r="E141" s="32" t="s">
        <v>1030</v>
      </c>
      <c r="F141" s="19"/>
      <c r="G141" s="19"/>
      <c r="H141" s="19">
        <f t="shared" si="4"/>
        <v>0</v>
      </c>
      <c r="I141" s="21">
        <v>2259.04</v>
      </c>
      <c r="J141" s="88">
        <v>2</v>
      </c>
      <c r="K141" s="19">
        <f t="shared" si="5"/>
        <v>0</v>
      </c>
    </row>
    <row r="142" spans="1:11" s="7" customFormat="1" ht="62.45" customHeight="1">
      <c r="A142" s="26" t="s">
        <v>1094</v>
      </c>
      <c r="B142" s="25" t="s">
        <v>35</v>
      </c>
      <c r="C142" s="24" t="s">
        <v>1028</v>
      </c>
      <c r="D142" s="33" t="s">
        <v>1027</v>
      </c>
      <c r="E142" s="32" t="s">
        <v>1026</v>
      </c>
      <c r="F142" s="19"/>
      <c r="G142" s="19"/>
      <c r="H142" s="19">
        <f t="shared" si="4"/>
        <v>0</v>
      </c>
      <c r="I142" s="21">
        <v>2392.59</v>
      </c>
      <c r="J142" s="88">
        <v>4.7609756097560973</v>
      </c>
      <c r="K142" s="19">
        <f t="shared" si="5"/>
        <v>0</v>
      </c>
    </row>
    <row r="143" spans="1:11" s="7" customFormat="1" ht="62.45" customHeight="1">
      <c r="A143" s="26" t="s">
        <v>1093</v>
      </c>
      <c r="B143" s="25" t="s">
        <v>35</v>
      </c>
      <c r="C143" s="24" t="s">
        <v>1024</v>
      </c>
      <c r="D143" s="33" t="s">
        <v>1023</v>
      </c>
      <c r="E143" s="32" t="s">
        <v>1022</v>
      </c>
      <c r="F143" s="19"/>
      <c r="G143" s="19"/>
      <c r="H143" s="19">
        <f t="shared" si="4"/>
        <v>0</v>
      </c>
      <c r="I143" s="21">
        <v>2520.29</v>
      </c>
      <c r="J143" s="88">
        <v>2</v>
      </c>
      <c r="K143" s="19">
        <f t="shared" si="5"/>
        <v>0</v>
      </c>
    </row>
    <row r="144" spans="1:11" s="7" customFormat="1" ht="62.45" customHeight="1">
      <c r="A144" s="26" t="s">
        <v>1092</v>
      </c>
      <c r="B144" s="25" t="s">
        <v>35</v>
      </c>
      <c r="C144" s="24" t="s">
        <v>1020</v>
      </c>
      <c r="D144" s="33" t="s">
        <v>1019</v>
      </c>
      <c r="E144" s="32" t="s">
        <v>1018</v>
      </c>
      <c r="F144" s="19"/>
      <c r="G144" s="19"/>
      <c r="H144" s="19">
        <f t="shared" si="4"/>
        <v>0</v>
      </c>
      <c r="I144" s="21">
        <v>2530.3000000000002</v>
      </c>
      <c r="J144" s="88">
        <v>2</v>
      </c>
      <c r="K144" s="19">
        <f t="shared" si="5"/>
        <v>0</v>
      </c>
    </row>
    <row r="145" spans="1:11" s="7" customFormat="1" ht="62.45" customHeight="1">
      <c r="A145" s="26" t="s">
        <v>1091</v>
      </c>
      <c r="B145" s="25" t="s">
        <v>35</v>
      </c>
      <c r="C145" s="24" t="s">
        <v>1016</v>
      </c>
      <c r="D145" s="33" t="s">
        <v>1015</v>
      </c>
      <c r="E145" s="32" t="s">
        <v>1014</v>
      </c>
      <c r="F145" s="19"/>
      <c r="G145" s="19"/>
      <c r="H145" s="19">
        <f t="shared" si="4"/>
        <v>0</v>
      </c>
      <c r="I145" s="21">
        <v>2682.43</v>
      </c>
      <c r="J145" s="88">
        <v>2</v>
      </c>
      <c r="K145" s="19">
        <f t="shared" si="5"/>
        <v>0</v>
      </c>
    </row>
    <row r="146" spans="1:11" s="7" customFormat="1" ht="62.45" customHeight="1">
      <c r="A146" s="26" t="s">
        <v>1090</v>
      </c>
      <c r="B146" s="25" t="s">
        <v>35</v>
      </c>
      <c r="C146" s="24" t="s">
        <v>1012</v>
      </c>
      <c r="D146" s="33" t="s">
        <v>1011</v>
      </c>
      <c r="E146" s="32" t="s">
        <v>1010</v>
      </c>
      <c r="F146" s="19"/>
      <c r="G146" s="19"/>
      <c r="H146" s="19">
        <f t="shared" si="4"/>
        <v>0</v>
      </c>
      <c r="I146" s="21">
        <v>2806.4</v>
      </c>
      <c r="J146" s="88">
        <v>2</v>
      </c>
      <c r="K146" s="19">
        <f t="shared" si="5"/>
        <v>0</v>
      </c>
    </row>
    <row r="147" spans="1:11" s="7" customFormat="1" ht="247.5">
      <c r="A147" s="36" t="s">
        <v>1089</v>
      </c>
      <c r="B147" s="25"/>
      <c r="C147" s="24" t="s">
        <v>1088</v>
      </c>
      <c r="D147" s="33" t="s">
        <v>1087</v>
      </c>
      <c r="E147" s="32" t="s">
        <v>1086</v>
      </c>
      <c r="F147" s="19"/>
      <c r="G147" s="19"/>
      <c r="H147" s="19"/>
      <c r="I147" s="21"/>
      <c r="J147" s="88"/>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88">
        <v>4.7609756097560973</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88">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88">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88">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88">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88">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88">
        <v>4</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88">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88">
        <v>9.5219512195121947</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88">
        <v>2.3804878048780487</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88">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88">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88">
        <v>4</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88">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88">
        <v>4.7609756097560973</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88">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88">
        <v>2</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88">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88">
        <v>2</v>
      </c>
      <c r="K166" s="19">
        <f t="shared" si="7"/>
        <v>0</v>
      </c>
    </row>
    <row r="167" spans="1:11" s="7" customFormat="1" ht="35.450000000000003" customHeight="1">
      <c r="A167" s="26" t="s">
        <v>1009</v>
      </c>
      <c r="B167" s="25" t="s">
        <v>35</v>
      </c>
      <c r="C167" s="24" t="s">
        <v>1008</v>
      </c>
      <c r="D167" s="33" t="s">
        <v>1007</v>
      </c>
      <c r="E167" s="32" t="s">
        <v>1006</v>
      </c>
      <c r="F167" s="19"/>
      <c r="G167" s="19"/>
      <c r="H167" s="19">
        <f t="shared" si="6"/>
        <v>0</v>
      </c>
      <c r="I167" s="21">
        <v>2700</v>
      </c>
      <c r="J167" s="88">
        <v>2</v>
      </c>
      <c r="K167" s="19">
        <f t="shared" si="7"/>
        <v>0</v>
      </c>
    </row>
    <row r="168" spans="1:11" s="7" customFormat="1" ht="210.6" customHeight="1">
      <c r="A168" s="26" t="s">
        <v>1005</v>
      </c>
      <c r="B168" s="25"/>
      <c r="C168" s="24" t="s">
        <v>1004</v>
      </c>
      <c r="D168" s="33" t="s">
        <v>1003</v>
      </c>
      <c r="E168" s="32" t="s">
        <v>1002</v>
      </c>
      <c r="F168" s="22"/>
      <c r="G168" s="22"/>
      <c r="H168" s="22"/>
      <c r="I168" s="21"/>
      <c r="J168" s="87"/>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88">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88">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88">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88">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88">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88">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88">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88">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88">
        <v>2</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88">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88">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88">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88">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88">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88">
        <v>2</v>
      </c>
      <c r="K183" s="19">
        <f t="shared" si="9"/>
        <v>0</v>
      </c>
    </row>
    <row r="184" spans="1:11" s="7" customFormat="1" ht="222" customHeight="1">
      <c r="A184" s="36" t="s">
        <v>986</v>
      </c>
      <c r="B184" s="25"/>
      <c r="C184" s="24" t="s">
        <v>985</v>
      </c>
      <c r="D184" s="33" t="s">
        <v>984</v>
      </c>
      <c r="E184" s="32" t="s">
        <v>983</v>
      </c>
      <c r="F184" s="19"/>
      <c r="G184" s="19"/>
      <c r="H184" s="19"/>
      <c r="I184" s="21"/>
      <c r="J184" s="88"/>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88">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88">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88">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88">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88">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88">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88">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88">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88">
        <v>2</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88">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88">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88">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88">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88">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88">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88">
        <v>28</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88">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88">
        <v>10</v>
      </c>
      <c r="K202" s="19">
        <f t="shared" si="11"/>
        <v>0</v>
      </c>
    </row>
    <row r="203" spans="1:11" s="7" customFormat="1" ht="32.450000000000003" customHeight="1">
      <c r="A203" s="26" t="s">
        <v>908</v>
      </c>
      <c r="B203" s="25"/>
      <c r="C203" s="24" t="s">
        <v>907</v>
      </c>
      <c r="D203" s="33" t="s">
        <v>906</v>
      </c>
      <c r="E203" s="32" t="s">
        <v>905</v>
      </c>
      <c r="F203" s="22"/>
      <c r="G203" s="22"/>
      <c r="H203" s="22"/>
      <c r="I203" s="21"/>
      <c r="J203" s="87"/>
      <c r="K203" s="19"/>
    </row>
    <row r="204" spans="1:11" s="7" customFormat="1" ht="74.45" customHeight="1">
      <c r="A204" s="26" t="s">
        <v>904</v>
      </c>
      <c r="B204" s="25" t="s">
        <v>35</v>
      </c>
      <c r="C204" s="24" t="s">
        <v>903</v>
      </c>
      <c r="D204" s="33" t="s">
        <v>902</v>
      </c>
      <c r="E204" s="32" t="s">
        <v>901</v>
      </c>
      <c r="F204" s="19"/>
      <c r="G204" s="19"/>
      <c r="H204" s="19">
        <f>ROUND(F204+G204,2)</f>
        <v>0</v>
      </c>
      <c r="I204" s="21">
        <v>13.09</v>
      </c>
      <c r="J204" s="88">
        <v>522</v>
      </c>
      <c r="K204" s="19">
        <f>ROUND(H204*J204,2)</f>
        <v>0</v>
      </c>
    </row>
    <row r="205" spans="1:11" s="7" customFormat="1" ht="74.45" customHeight="1">
      <c r="A205" s="26" t="s">
        <v>900</v>
      </c>
      <c r="B205" s="25" t="s">
        <v>35</v>
      </c>
      <c r="C205" s="24" t="s">
        <v>899</v>
      </c>
      <c r="D205" s="33" t="s">
        <v>898</v>
      </c>
      <c r="E205" s="32" t="s">
        <v>897</v>
      </c>
      <c r="F205" s="19"/>
      <c r="G205" s="19"/>
      <c r="H205" s="19">
        <f>ROUND(F205+G205,2)</f>
        <v>0</v>
      </c>
      <c r="I205" s="21">
        <v>18.89</v>
      </c>
      <c r="J205" s="88">
        <v>134</v>
      </c>
      <c r="K205" s="19">
        <f>ROUND(H205*J205,2)</f>
        <v>0</v>
      </c>
    </row>
    <row r="206" spans="1:11" s="7" customFormat="1" ht="74.45" customHeight="1">
      <c r="A206" s="26" t="s">
        <v>896</v>
      </c>
      <c r="B206" s="25" t="s">
        <v>35</v>
      </c>
      <c r="C206" s="24" t="s">
        <v>895</v>
      </c>
      <c r="D206" s="33" t="s">
        <v>894</v>
      </c>
      <c r="E206" s="32" t="s">
        <v>893</v>
      </c>
      <c r="F206" s="19"/>
      <c r="G206" s="19"/>
      <c r="H206" s="19">
        <f>ROUND(F206+G206,2)</f>
        <v>0</v>
      </c>
      <c r="I206" s="21">
        <v>15.65</v>
      </c>
      <c r="J206" s="88">
        <v>238</v>
      </c>
      <c r="K206" s="19">
        <f>ROUND(H206*J206,2)</f>
        <v>0</v>
      </c>
    </row>
    <row r="207" spans="1:11" s="7" customFormat="1" ht="29.45" customHeight="1">
      <c r="A207" s="26" t="s">
        <v>892</v>
      </c>
      <c r="B207" s="25"/>
      <c r="C207" s="24" t="s">
        <v>891</v>
      </c>
      <c r="D207" s="33" t="s">
        <v>890</v>
      </c>
      <c r="E207" s="32" t="s">
        <v>889</v>
      </c>
      <c r="F207" s="22"/>
      <c r="G207" s="22"/>
      <c r="H207" s="22"/>
      <c r="I207" s="21"/>
      <c r="J207" s="87"/>
      <c r="K207" s="19"/>
    </row>
    <row r="208" spans="1:11" s="7" customFormat="1" ht="77.45" customHeight="1">
      <c r="A208" s="26" t="s">
        <v>888</v>
      </c>
      <c r="B208" s="25" t="s">
        <v>130</v>
      </c>
      <c r="C208" s="24" t="s">
        <v>887</v>
      </c>
      <c r="D208" s="33" t="s">
        <v>886</v>
      </c>
      <c r="E208" s="32" t="s">
        <v>885</v>
      </c>
      <c r="F208" s="19"/>
      <c r="G208" s="19"/>
      <c r="H208" s="19">
        <f>ROUND(F208+G208,2)</f>
        <v>0</v>
      </c>
      <c r="I208" s="21">
        <v>1.84</v>
      </c>
      <c r="J208" s="88">
        <v>816</v>
      </c>
      <c r="K208" s="19">
        <f>ROUND(H208*J208,2)</f>
        <v>0</v>
      </c>
    </row>
    <row r="209" spans="1:11" s="7" customFormat="1" ht="77.45" customHeight="1">
      <c r="A209" s="26" t="s">
        <v>884</v>
      </c>
      <c r="B209" s="25" t="s">
        <v>130</v>
      </c>
      <c r="C209" s="24" t="s">
        <v>883</v>
      </c>
      <c r="D209" s="33" t="s">
        <v>882</v>
      </c>
      <c r="E209" s="32" t="s">
        <v>881</v>
      </c>
      <c r="F209" s="19"/>
      <c r="G209" s="19"/>
      <c r="H209" s="19">
        <f>ROUND(F209+G209,2)</f>
        <v>0</v>
      </c>
      <c r="I209" s="21">
        <v>2.2080000000000002</v>
      </c>
      <c r="J209" s="88">
        <v>15552</v>
      </c>
      <c r="K209" s="19">
        <f>ROUND(H209*J209,2)</f>
        <v>0</v>
      </c>
    </row>
    <row r="210" spans="1:11" s="7" customFormat="1" ht="77.45" customHeight="1">
      <c r="A210" s="26" t="s">
        <v>880</v>
      </c>
      <c r="B210" s="25" t="s">
        <v>130</v>
      </c>
      <c r="C210" s="24" t="s">
        <v>879</v>
      </c>
      <c r="D210" s="33" t="s">
        <v>878</v>
      </c>
      <c r="E210" s="32" t="s">
        <v>877</v>
      </c>
      <c r="F210" s="19"/>
      <c r="G210" s="19"/>
      <c r="H210" s="19">
        <f>ROUND(F210+G210,2)</f>
        <v>0</v>
      </c>
      <c r="I210" s="21">
        <v>2.6496</v>
      </c>
      <c r="J210" s="88">
        <v>2518</v>
      </c>
      <c r="K210" s="19">
        <f>ROUND(H210*J210,2)</f>
        <v>0</v>
      </c>
    </row>
    <row r="211" spans="1:11" s="7" customFormat="1" ht="55.15" customHeight="1">
      <c r="A211" s="26" t="s">
        <v>876</v>
      </c>
      <c r="B211" s="25"/>
      <c r="C211" s="24" t="s">
        <v>875</v>
      </c>
      <c r="D211" s="33" t="s">
        <v>874</v>
      </c>
      <c r="E211" s="32" t="s">
        <v>873</v>
      </c>
      <c r="F211" s="22"/>
      <c r="G211" s="22"/>
      <c r="H211" s="22"/>
      <c r="I211" s="21"/>
      <c r="J211" s="87"/>
      <c r="K211" s="19"/>
    </row>
    <row r="212" spans="1:11" s="7" customFormat="1" ht="97.9" customHeight="1">
      <c r="A212" s="26" t="s">
        <v>872</v>
      </c>
      <c r="B212" s="25" t="s">
        <v>35</v>
      </c>
      <c r="C212" s="24" t="s">
        <v>871</v>
      </c>
      <c r="D212" s="33" t="s">
        <v>870</v>
      </c>
      <c r="E212" s="32" t="s">
        <v>869</v>
      </c>
      <c r="F212" s="19"/>
      <c r="G212" s="19"/>
      <c r="H212" s="19">
        <f>ROUND(F212+G212,2)</f>
        <v>0</v>
      </c>
      <c r="I212" s="21">
        <v>334.98</v>
      </c>
      <c r="J212" s="88">
        <v>6</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88">
        <v>32</v>
      </c>
      <c r="K213" s="19">
        <f>ROUND(H213*J213,2)</f>
        <v>0</v>
      </c>
    </row>
    <row r="214" spans="1:11" s="7" customFormat="1" ht="33.6" customHeight="1">
      <c r="A214" s="26" t="s">
        <v>864</v>
      </c>
      <c r="B214" s="25"/>
      <c r="C214" s="24" t="s">
        <v>863</v>
      </c>
      <c r="D214" s="33" t="s">
        <v>862</v>
      </c>
      <c r="E214" s="32" t="s">
        <v>861</v>
      </c>
      <c r="F214" s="22"/>
      <c r="G214" s="22"/>
      <c r="H214" s="22"/>
      <c r="I214" s="21"/>
      <c r="J214" s="87"/>
      <c r="K214" s="19"/>
    </row>
    <row r="215" spans="1:11" s="7" customFormat="1" ht="87.6" customHeight="1">
      <c r="A215" s="36" t="s">
        <v>860</v>
      </c>
      <c r="B215" s="25" t="s">
        <v>35</v>
      </c>
      <c r="C215" s="24" t="s">
        <v>859</v>
      </c>
      <c r="D215" s="33" t="s">
        <v>858</v>
      </c>
      <c r="E215" s="32" t="s">
        <v>857</v>
      </c>
      <c r="F215" s="19"/>
      <c r="G215" s="19"/>
      <c r="H215" s="19">
        <f>ROUND(F215+G215,2)</f>
        <v>0</v>
      </c>
      <c r="I215" s="21">
        <v>33</v>
      </c>
      <c r="J215" s="88">
        <v>2</v>
      </c>
      <c r="K215" s="19">
        <f>ROUND(H215*J215,2)</f>
        <v>0</v>
      </c>
    </row>
    <row r="216" spans="1:11" s="7" customFormat="1" ht="78.75">
      <c r="A216" s="26" t="s">
        <v>856</v>
      </c>
      <c r="B216" s="25" t="s">
        <v>35</v>
      </c>
      <c r="C216" s="24" t="s">
        <v>855</v>
      </c>
      <c r="D216" s="33" t="s">
        <v>854</v>
      </c>
      <c r="E216" s="32" t="s">
        <v>853</v>
      </c>
      <c r="F216" s="19"/>
      <c r="G216" s="19"/>
      <c r="H216" s="19">
        <f>ROUND(F216+G216,2)</f>
        <v>0</v>
      </c>
      <c r="I216" s="21">
        <v>17.57</v>
      </c>
      <c r="J216" s="88">
        <v>214</v>
      </c>
      <c r="K216" s="19">
        <f>ROUND(H216*J216,2)</f>
        <v>0</v>
      </c>
    </row>
    <row r="217" spans="1:11" s="7" customFormat="1" ht="94.15" customHeight="1">
      <c r="A217" s="26" t="s">
        <v>852</v>
      </c>
      <c r="B217" s="25" t="s">
        <v>35</v>
      </c>
      <c r="C217" s="24" t="s">
        <v>851</v>
      </c>
      <c r="D217" s="33" t="s">
        <v>850</v>
      </c>
      <c r="E217" s="32" t="s">
        <v>849</v>
      </c>
      <c r="F217" s="19"/>
      <c r="G217" s="19"/>
      <c r="H217" s="19">
        <f>ROUND(F217+G217,2)</f>
        <v>0</v>
      </c>
      <c r="I217" s="21">
        <v>160.91</v>
      </c>
      <c r="J217" s="88">
        <v>9.5219512195121947</v>
      </c>
      <c r="K217" s="19">
        <f>ROUND(H217*J217,2)</f>
        <v>0</v>
      </c>
    </row>
    <row r="218" spans="1:11" s="7" customFormat="1" ht="82.9" customHeight="1">
      <c r="A218" s="26" t="s">
        <v>848</v>
      </c>
      <c r="B218" s="25" t="s">
        <v>35</v>
      </c>
      <c r="C218" s="24" t="s">
        <v>847</v>
      </c>
      <c r="D218" s="33" t="s">
        <v>846</v>
      </c>
      <c r="E218" s="32" t="s">
        <v>845</v>
      </c>
      <c r="F218" s="19"/>
      <c r="G218" s="19"/>
      <c r="H218" s="19">
        <f>ROUND(F218+G218,2)</f>
        <v>0</v>
      </c>
      <c r="I218" s="21">
        <v>120</v>
      </c>
      <c r="J218" s="88">
        <v>2</v>
      </c>
      <c r="K218" s="19">
        <f>ROUND(H218*J218,2)</f>
        <v>0</v>
      </c>
    </row>
    <row r="219" spans="1:11" s="7" customFormat="1" ht="30.6" customHeight="1">
      <c r="A219" s="26" t="s">
        <v>844</v>
      </c>
      <c r="B219" s="25"/>
      <c r="C219" s="24" t="s">
        <v>379</v>
      </c>
      <c r="D219" s="33" t="s">
        <v>843</v>
      </c>
      <c r="E219" s="32" t="s">
        <v>842</v>
      </c>
      <c r="F219" s="22"/>
      <c r="G219" s="22"/>
      <c r="H219" s="22"/>
      <c r="I219" s="21"/>
      <c r="J219" s="87"/>
      <c r="K219" s="19"/>
    </row>
    <row r="220" spans="1:11" s="7" customFormat="1" ht="67.5">
      <c r="A220" s="26" t="s">
        <v>841</v>
      </c>
      <c r="B220" s="25" t="s">
        <v>35</v>
      </c>
      <c r="C220" s="24" t="s">
        <v>840</v>
      </c>
      <c r="D220" s="33" t="s">
        <v>839</v>
      </c>
      <c r="E220" s="32" t="s">
        <v>838</v>
      </c>
      <c r="F220" s="19"/>
      <c r="G220" s="19"/>
      <c r="H220" s="19">
        <f t="shared" ref="H220:H229" si="12">ROUND(F220+G220,2)</f>
        <v>0</v>
      </c>
      <c r="I220" s="21">
        <v>4.34</v>
      </c>
      <c r="J220" s="88">
        <v>172</v>
      </c>
      <c r="K220" s="19">
        <f t="shared" ref="K220:K229" si="13">ROUND(H220*J220,2)</f>
        <v>0</v>
      </c>
    </row>
    <row r="221" spans="1:11" s="7" customFormat="1" ht="130.15" customHeight="1">
      <c r="A221" s="26" t="s">
        <v>837</v>
      </c>
      <c r="B221" s="25" t="s">
        <v>35</v>
      </c>
      <c r="C221" s="24" t="s">
        <v>836</v>
      </c>
      <c r="D221" s="33" t="s">
        <v>835</v>
      </c>
      <c r="E221" s="32" t="s">
        <v>834</v>
      </c>
      <c r="F221" s="19"/>
      <c r="G221" s="19"/>
      <c r="H221" s="19">
        <f t="shared" si="12"/>
        <v>0</v>
      </c>
      <c r="I221" s="21">
        <v>106.54</v>
      </c>
      <c r="J221" s="88">
        <v>54</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88">
        <v>11.902439024390244</v>
      </c>
      <c r="K222" s="19">
        <f t="shared" si="13"/>
        <v>0</v>
      </c>
    </row>
    <row r="223" spans="1:11" s="7" customFormat="1" ht="184.9" customHeight="1">
      <c r="A223" s="26" t="s">
        <v>829</v>
      </c>
      <c r="B223" s="25" t="s">
        <v>355</v>
      </c>
      <c r="C223" s="24" t="s">
        <v>828</v>
      </c>
      <c r="D223" s="33" t="s">
        <v>827</v>
      </c>
      <c r="E223" s="32" t="s">
        <v>826</v>
      </c>
      <c r="F223" s="19"/>
      <c r="G223" s="19"/>
      <c r="H223" s="19">
        <f t="shared" si="12"/>
        <v>0</v>
      </c>
      <c r="I223" s="21">
        <v>14</v>
      </c>
      <c r="J223" s="88">
        <v>1958</v>
      </c>
      <c r="K223" s="19">
        <f t="shared" si="13"/>
        <v>0</v>
      </c>
    </row>
    <row r="224" spans="1:11" s="7" customFormat="1" ht="70.900000000000006" customHeight="1">
      <c r="A224" s="26" t="s">
        <v>825</v>
      </c>
      <c r="B224" s="25" t="s">
        <v>35</v>
      </c>
      <c r="C224" s="24" t="s">
        <v>824</v>
      </c>
      <c r="D224" s="33" t="s">
        <v>823</v>
      </c>
      <c r="E224" s="32" t="s">
        <v>822</v>
      </c>
      <c r="F224" s="19"/>
      <c r="G224" s="19"/>
      <c r="H224" s="19">
        <f t="shared" si="12"/>
        <v>0</v>
      </c>
      <c r="I224" s="21">
        <v>6.3</v>
      </c>
      <c r="J224" s="88">
        <v>242.80975609756098</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88">
        <v>928</v>
      </c>
      <c r="K225" s="19">
        <f t="shared" si="13"/>
        <v>0</v>
      </c>
    </row>
    <row r="226" spans="1:11" s="7" customFormat="1" ht="73.900000000000006" customHeight="1">
      <c r="A226" s="26" t="s">
        <v>817</v>
      </c>
      <c r="B226" s="25" t="s">
        <v>35</v>
      </c>
      <c r="C226" s="24" t="s">
        <v>816</v>
      </c>
      <c r="D226" s="33" t="s">
        <v>815</v>
      </c>
      <c r="E226" s="32" t="s">
        <v>814</v>
      </c>
      <c r="F226" s="19"/>
      <c r="G226" s="19"/>
      <c r="H226" s="19">
        <f t="shared" si="12"/>
        <v>0</v>
      </c>
      <c r="I226" s="21">
        <v>12.51</v>
      </c>
      <c r="J226" s="88">
        <v>254</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88">
        <v>272</v>
      </c>
      <c r="K227" s="19">
        <f t="shared" si="13"/>
        <v>0</v>
      </c>
    </row>
    <row r="228" spans="1:11" s="7" customFormat="1" ht="110.45" customHeight="1">
      <c r="A228" s="26" t="s">
        <v>809</v>
      </c>
      <c r="B228" s="25" t="s">
        <v>35</v>
      </c>
      <c r="C228" s="24" t="s">
        <v>808</v>
      </c>
      <c r="D228" s="33" t="s">
        <v>807</v>
      </c>
      <c r="E228" s="32" t="s">
        <v>806</v>
      </c>
      <c r="F228" s="19"/>
      <c r="G228" s="19"/>
      <c r="H228" s="19">
        <f t="shared" si="12"/>
        <v>0</v>
      </c>
      <c r="I228" s="21">
        <v>55.34</v>
      </c>
      <c r="J228" s="88">
        <v>47.609756097560975</v>
      </c>
      <c r="K228" s="19">
        <f t="shared" si="13"/>
        <v>0</v>
      </c>
    </row>
    <row r="229" spans="1:11" s="7" customFormat="1" ht="50.45" customHeight="1">
      <c r="A229" s="26" t="s">
        <v>805</v>
      </c>
      <c r="B229" s="25" t="s">
        <v>35</v>
      </c>
      <c r="C229" s="24" t="s">
        <v>804</v>
      </c>
      <c r="D229" s="33" t="s">
        <v>803</v>
      </c>
      <c r="E229" s="32" t="s">
        <v>802</v>
      </c>
      <c r="F229" s="19"/>
      <c r="G229" s="19"/>
      <c r="H229" s="19">
        <f t="shared" si="12"/>
        <v>0</v>
      </c>
      <c r="I229" s="21">
        <v>35</v>
      </c>
      <c r="J229" s="88">
        <v>2</v>
      </c>
      <c r="K229" s="19">
        <f t="shared" si="13"/>
        <v>0</v>
      </c>
    </row>
    <row r="230" spans="1:11" s="7" customFormat="1" ht="55.15" customHeight="1">
      <c r="A230" s="26" t="s">
        <v>801</v>
      </c>
      <c r="B230" s="25"/>
      <c r="C230" s="24" t="s">
        <v>800</v>
      </c>
      <c r="D230" s="33" t="s">
        <v>799</v>
      </c>
      <c r="E230" s="32" t="s">
        <v>798</v>
      </c>
      <c r="F230" s="22"/>
      <c r="G230" s="22"/>
      <c r="H230" s="22"/>
      <c r="I230" s="21"/>
      <c r="J230" s="87"/>
      <c r="K230" s="19"/>
    </row>
    <row r="231" spans="1:11" s="7" customFormat="1" ht="55.15" customHeight="1">
      <c r="A231" s="26" t="s">
        <v>797</v>
      </c>
      <c r="B231" s="25" t="s">
        <v>35</v>
      </c>
      <c r="C231" s="24" t="s">
        <v>796</v>
      </c>
      <c r="D231" s="33" t="s">
        <v>795</v>
      </c>
      <c r="E231" s="32" t="s">
        <v>794</v>
      </c>
      <c r="F231" s="19"/>
      <c r="G231" s="19"/>
      <c r="H231" s="19">
        <f>ROUND(F231+G231,2)</f>
        <v>0</v>
      </c>
      <c r="I231" s="21">
        <v>28.85</v>
      </c>
      <c r="J231" s="88">
        <v>32</v>
      </c>
      <c r="K231" s="19">
        <f>ROUND(H231*J231,2)</f>
        <v>0</v>
      </c>
    </row>
    <row r="232" spans="1:11" s="7" customFormat="1" ht="85.15" customHeight="1">
      <c r="A232" s="26" t="s">
        <v>793</v>
      </c>
      <c r="B232" s="25" t="s">
        <v>355</v>
      </c>
      <c r="C232" s="24" t="s">
        <v>792</v>
      </c>
      <c r="D232" s="47" t="s">
        <v>791</v>
      </c>
      <c r="E232" s="46" t="s">
        <v>790</v>
      </c>
      <c r="F232" s="48"/>
      <c r="G232" s="48"/>
      <c r="H232" s="19">
        <f>ROUND(F232+G232,2)</f>
        <v>0</v>
      </c>
      <c r="I232" s="21">
        <v>30</v>
      </c>
      <c r="J232" s="88">
        <v>50</v>
      </c>
      <c r="K232" s="19">
        <f>ROUND(H232*J232,2)</f>
        <v>0</v>
      </c>
    </row>
    <row r="233" spans="1:11" s="7" customFormat="1" ht="85.15" customHeight="1">
      <c r="A233" s="26" t="s">
        <v>789</v>
      </c>
      <c r="B233" s="25" t="s">
        <v>210</v>
      </c>
      <c r="C233" s="24" t="s">
        <v>788</v>
      </c>
      <c r="D233" s="47" t="s">
        <v>787</v>
      </c>
      <c r="E233" s="46" t="s">
        <v>786</v>
      </c>
      <c r="F233" s="48"/>
      <c r="G233" s="48"/>
      <c r="H233" s="19">
        <f>ROUND(F233+G233,2)</f>
        <v>0</v>
      </c>
      <c r="I233" s="21">
        <v>175.74</v>
      </c>
      <c r="J233" s="88">
        <v>12</v>
      </c>
      <c r="K233" s="19">
        <f>ROUND(H233*J233,2)</f>
        <v>0</v>
      </c>
    </row>
    <row r="234" spans="1:11" s="7" customFormat="1" ht="139.9" customHeight="1">
      <c r="A234" s="26" t="s">
        <v>785</v>
      </c>
      <c r="B234" s="25" t="s">
        <v>35</v>
      </c>
      <c r="C234" s="24" t="s">
        <v>784</v>
      </c>
      <c r="D234" s="47" t="s">
        <v>783</v>
      </c>
      <c r="E234" s="46" t="s">
        <v>782</v>
      </c>
      <c r="F234" s="48"/>
      <c r="G234" s="48"/>
      <c r="H234" s="19">
        <f>ROUND(F234+G234,2)</f>
        <v>0</v>
      </c>
      <c r="I234" s="21">
        <v>135.75</v>
      </c>
      <c r="J234" s="88">
        <v>10</v>
      </c>
      <c r="K234" s="19">
        <f>ROUND(H234*J234,2)</f>
        <v>0</v>
      </c>
    </row>
    <row r="235" spans="1:11" s="7" customFormat="1" ht="33" customHeight="1">
      <c r="A235" s="26" t="s">
        <v>781</v>
      </c>
      <c r="B235" s="25"/>
      <c r="C235" s="24" t="s">
        <v>582</v>
      </c>
      <c r="D235" s="33" t="s">
        <v>780</v>
      </c>
      <c r="E235" s="32" t="s">
        <v>779</v>
      </c>
      <c r="F235" s="22"/>
      <c r="G235" s="22"/>
      <c r="H235" s="22"/>
      <c r="I235" s="21"/>
      <c r="J235" s="87"/>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88">
        <v>35652</v>
      </c>
      <c r="K236" s="19">
        <f t="shared" ref="K236:K247" si="15">ROUND(H236*J236,2)</f>
        <v>0</v>
      </c>
    </row>
    <row r="237" spans="1:11" s="7" customFormat="1" ht="90">
      <c r="A237" s="26" t="s">
        <v>774</v>
      </c>
      <c r="B237" s="25" t="s">
        <v>35</v>
      </c>
      <c r="C237" s="24" t="s">
        <v>773</v>
      </c>
      <c r="D237" s="33" t="s">
        <v>772</v>
      </c>
      <c r="E237" s="32" t="s">
        <v>771</v>
      </c>
      <c r="F237" s="19"/>
      <c r="G237" s="19"/>
      <c r="H237" s="19">
        <f t="shared" si="14"/>
        <v>0</v>
      </c>
      <c r="I237" s="21">
        <v>8.15</v>
      </c>
      <c r="J237" s="88">
        <v>1438</v>
      </c>
      <c r="K237" s="19">
        <f t="shared" si="15"/>
        <v>0</v>
      </c>
    </row>
    <row r="238" spans="1:11" s="7" customFormat="1" ht="45">
      <c r="A238" s="26" t="s">
        <v>770</v>
      </c>
      <c r="B238" s="25" t="s">
        <v>35</v>
      </c>
      <c r="C238" s="24" t="s">
        <v>769</v>
      </c>
      <c r="D238" s="33" t="s">
        <v>768</v>
      </c>
      <c r="E238" s="32" t="s">
        <v>767</v>
      </c>
      <c r="F238" s="19"/>
      <c r="G238" s="19"/>
      <c r="H238" s="19">
        <f t="shared" si="14"/>
        <v>0</v>
      </c>
      <c r="I238" s="21">
        <v>7.2</v>
      </c>
      <c r="J238" s="88">
        <v>2528</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88">
        <v>754</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88">
        <v>40</v>
      </c>
      <c r="K240" s="19">
        <f t="shared" si="15"/>
        <v>0</v>
      </c>
    </row>
    <row r="241" spans="1:11" s="7" customFormat="1" ht="115.15" customHeight="1">
      <c r="A241" s="26" t="s">
        <v>758</v>
      </c>
      <c r="B241" s="25" t="s">
        <v>210</v>
      </c>
      <c r="C241" s="24" t="s">
        <v>757</v>
      </c>
      <c r="D241" s="33" t="s">
        <v>756</v>
      </c>
      <c r="E241" s="32" t="s">
        <v>755</v>
      </c>
      <c r="F241" s="19"/>
      <c r="G241" s="19"/>
      <c r="H241" s="19">
        <f t="shared" si="14"/>
        <v>0</v>
      </c>
      <c r="I241" s="21">
        <v>99.83</v>
      </c>
      <c r="J241" s="88">
        <v>148</v>
      </c>
      <c r="K241" s="19">
        <f t="shared" si="15"/>
        <v>0</v>
      </c>
    </row>
    <row r="242" spans="1:11" s="7" customFormat="1" ht="85.9" customHeight="1">
      <c r="A242" s="26" t="s">
        <v>754</v>
      </c>
      <c r="B242" s="25" t="s">
        <v>35</v>
      </c>
      <c r="C242" s="24" t="s">
        <v>753</v>
      </c>
      <c r="D242" s="33" t="s">
        <v>752</v>
      </c>
      <c r="E242" s="32" t="s">
        <v>751</v>
      </c>
      <c r="F242" s="19"/>
      <c r="G242" s="19"/>
      <c r="H242" s="19">
        <f t="shared" si="14"/>
        <v>0</v>
      </c>
      <c r="I242" s="21">
        <v>99</v>
      </c>
      <c r="J242" s="88">
        <v>6.1902748414376321</v>
      </c>
      <c r="K242" s="19">
        <f t="shared" si="15"/>
        <v>0</v>
      </c>
    </row>
    <row r="243" spans="1:11" s="54" customFormat="1" ht="40.9" customHeight="1">
      <c r="A243" s="26" t="s">
        <v>750</v>
      </c>
      <c r="B243" s="25" t="s">
        <v>35</v>
      </c>
      <c r="C243" s="24" t="s">
        <v>749</v>
      </c>
      <c r="D243" s="33" t="s">
        <v>748</v>
      </c>
      <c r="E243" s="32" t="s">
        <v>747</v>
      </c>
      <c r="F243" s="19"/>
      <c r="G243" s="19"/>
      <c r="H243" s="19">
        <f t="shared" si="14"/>
        <v>0</v>
      </c>
      <c r="I243" s="21">
        <v>8.42</v>
      </c>
      <c r="J243" s="88">
        <v>2214</v>
      </c>
      <c r="K243" s="19">
        <f t="shared" si="15"/>
        <v>0</v>
      </c>
    </row>
    <row r="244" spans="1:11" s="7" customFormat="1" ht="97.9" customHeight="1">
      <c r="A244" s="26" t="s">
        <v>746</v>
      </c>
      <c r="B244" s="25" t="s">
        <v>35</v>
      </c>
      <c r="C244" s="24" t="s">
        <v>745</v>
      </c>
      <c r="D244" s="33" t="s">
        <v>744</v>
      </c>
      <c r="E244" s="32" t="s">
        <v>743</v>
      </c>
      <c r="F244" s="19"/>
      <c r="G244" s="19"/>
      <c r="H244" s="19">
        <f t="shared" si="14"/>
        <v>0</v>
      </c>
      <c r="I244" s="21">
        <v>122.08</v>
      </c>
      <c r="J244" s="88">
        <v>21.665961945031711</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88">
        <v>1300</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88">
        <v>544</v>
      </c>
      <c r="K246" s="19">
        <f t="shared" si="15"/>
        <v>0</v>
      </c>
    </row>
    <row r="247" spans="1:11" s="7" customFormat="1" ht="61.15" customHeight="1">
      <c r="A247" s="26" t="s">
        <v>734</v>
      </c>
      <c r="B247" s="25" t="s">
        <v>35</v>
      </c>
      <c r="C247" s="24" t="s">
        <v>733</v>
      </c>
      <c r="D247" s="33" t="s">
        <v>732</v>
      </c>
      <c r="E247" s="32" t="s">
        <v>731</v>
      </c>
      <c r="F247" s="19"/>
      <c r="G247" s="19"/>
      <c r="H247" s="19">
        <f t="shared" si="14"/>
        <v>0</v>
      </c>
      <c r="I247" s="21">
        <v>129.15</v>
      </c>
      <c r="J247" s="88">
        <v>9.2854122621564485</v>
      </c>
      <c r="K247" s="19">
        <f t="shared" si="15"/>
        <v>0</v>
      </c>
    </row>
    <row r="248" spans="1:11" s="7" customFormat="1" ht="46.15" customHeight="1">
      <c r="A248" s="26" t="s">
        <v>730</v>
      </c>
      <c r="B248" s="25"/>
      <c r="C248" s="28" t="s">
        <v>729</v>
      </c>
      <c r="D248" s="52" t="s">
        <v>728</v>
      </c>
      <c r="E248" s="51" t="s">
        <v>727</v>
      </c>
      <c r="F248" s="50"/>
      <c r="G248" s="50"/>
      <c r="H248" s="50"/>
      <c r="I248" s="21"/>
      <c r="J248" s="92"/>
      <c r="K248" s="19"/>
    </row>
    <row r="249" spans="1:11" s="7" customFormat="1" ht="33.75">
      <c r="A249" s="26" t="s">
        <v>726</v>
      </c>
      <c r="B249" s="25"/>
      <c r="C249" s="28" t="s">
        <v>725</v>
      </c>
      <c r="D249" s="33" t="s">
        <v>724</v>
      </c>
      <c r="E249" s="32" t="s">
        <v>723</v>
      </c>
      <c r="F249" s="22"/>
      <c r="G249" s="22"/>
      <c r="H249" s="22"/>
      <c r="I249" s="21"/>
      <c r="J249" s="87"/>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88">
        <v>388</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88">
        <v>218</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88">
        <v>2</v>
      </c>
      <c r="K252" s="19">
        <f>ROUND(H252*J252,2)</f>
        <v>0</v>
      </c>
    </row>
    <row r="253" spans="1:11" s="7" customFormat="1" ht="103.15" customHeight="1">
      <c r="A253" s="26" t="s">
        <v>710</v>
      </c>
      <c r="B253" s="25" t="s">
        <v>35</v>
      </c>
      <c r="C253" s="24" t="s">
        <v>709</v>
      </c>
      <c r="D253" s="33" t="s">
        <v>708</v>
      </c>
      <c r="E253" s="32" t="s">
        <v>707</v>
      </c>
      <c r="F253" s="19"/>
      <c r="G253" s="19"/>
      <c r="H253" s="19">
        <f>ROUND(F253+G253,2)</f>
        <v>0</v>
      </c>
      <c r="I253" s="21">
        <v>197.93</v>
      </c>
      <c r="J253" s="88">
        <v>136.18604651162789</v>
      </c>
      <c r="K253" s="19">
        <f>ROUND(H253*J253,2)</f>
        <v>0</v>
      </c>
    </row>
    <row r="254" spans="1:11" s="7" customFormat="1" ht="58.9" customHeight="1">
      <c r="A254" s="36" t="s">
        <v>706</v>
      </c>
      <c r="B254" s="25" t="s">
        <v>35</v>
      </c>
      <c r="C254" s="24" t="s">
        <v>705</v>
      </c>
      <c r="D254" s="33" t="s">
        <v>704</v>
      </c>
      <c r="E254" s="32" t="s">
        <v>703</v>
      </c>
      <c r="F254" s="19"/>
      <c r="G254" s="19"/>
      <c r="H254" s="19">
        <f>ROUND(F254+G254,2)</f>
        <v>0</v>
      </c>
      <c r="I254" s="21">
        <v>200</v>
      </c>
      <c r="J254" s="88">
        <v>2</v>
      </c>
      <c r="K254" s="19">
        <f>ROUND(H254*J254,2)</f>
        <v>0</v>
      </c>
    </row>
    <row r="255" spans="1:11" s="7" customFormat="1" ht="30" customHeight="1">
      <c r="A255" s="26" t="s">
        <v>702</v>
      </c>
      <c r="B255" s="25"/>
      <c r="C255" s="24" t="s">
        <v>701</v>
      </c>
      <c r="D255" s="33" t="s">
        <v>700</v>
      </c>
      <c r="E255" s="32" t="s">
        <v>699</v>
      </c>
      <c r="F255" s="22"/>
      <c r="G255" s="22"/>
      <c r="H255" s="22"/>
      <c r="I255" s="21"/>
      <c r="J255" s="87"/>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88">
        <v>592</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88">
        <v>2</v>
      </c>
      <c r="K257" s="19">
        <f>ROUND(H257*J257,2)</f>
        <v>0</v>
      </c>
    </row>
    <row r="258" spans="1:11" s="7" customFormat="1" ht="69.599999999999994" customHeight="1">
      <c r="A258" s="26" t="s">
        <v>690</v>
      </c>
      <c r="B258" s="25"/>
      <c r="C258" s="24" t="s">
        <v>689</v>
      </c>
      <c r="D258" s="33" t="s">
        <v>688</v>
      </c>
      <c r="E258" s="32" t="s">
        <v>687</v>
      </c>
      <c r="F258" s="22"/>
      <c r="G258" s="22"/>
      <c r="H258" s="22"/>
      <c r="I258" s="21"/>
      <c r="J258" s="87"/>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88">
        <v>8</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88">
        <v>15938</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88">
        <v>682</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88">
        <v>238</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88">
        <v>2</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88">
        <v>22</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88">
        <v>70</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88">
        <v>70</v>
      </c>
      <c r="K266" s="19">
        <f t="shared" si="17"/>
        <v>0</v>
      </c>
    </row>
    <row r="267" spans="1:11" s="7" customFormat="1" ht="38.450000000000003" customHeight="1">
      <c r="A267" s="26" t="s">
        <v>654</v>
      </c>
      <c r="B267" s="25"/>
      <c r="C267" s="24" t="s">
        <v>653</v>
      </c>
      <c r="D267" s="33" t="s">
        <v>652</v>
      </c>
      <c r="E267" s="32" t="s">
        <v>651</v>
      </c>
      <c r="F267" s="22"/>
      <c r="G267" s="22"/>
      <c r="H267" s="22"/>
      <c r="I267" s="21"/>
      <c r="J267" s="87"/>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88">
        <v>512</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88">
        <v>172</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88">
        <v>298</v>
      </c>
      <c r="K270" s="19">
        <f t="shared" si="19"/>
        <v>0</v>
      </c>
    </row>
    <row r="271" spans="1:11" s="7" customFormat="1" ht="82.9" customHeight="1">
      <c r="A271" s="26" t="s">
        <v>638</v>
      </c>
      <c r="B271" s="25" t="s">
        <v>35</v>
      </c>
      <c r="C271" s="24" t="s">
        <v>637</v>
      </c>
      <c r="D271" s="33" t="s">
        <v>636</v>
      </c>
      <c r="E271" s="32" t="s">
        <v>635</v>
      </c>
      <c r="F271" s="19"/>
      <c r="G271" s="19"/>
      <c r="H271" s="19">
        <f t="shared" si="18"/>
        <v>0</v>
      </c>
      <c r="I271" s="21">
        <v>9.43</v>
      </c>
      <c r="J271" s="88">
        <v>22</v>
      </c>
      <c r="K271" s="19">
        <f t="shared" si="19"/>
        <v>0</v>
      </c>
    </row>
    <row r="272" spans="1:11" s="7" customFormat="1" ht="49.15" customHeight="1">
      <c r="A272" s="26" t="s">
        <v>634</v>
      </c>
      <c r="B272" s="25" t="s">
        <v>35</v>
      </c>
      <c r="C272" s="24" t="s">
        <v>633</v>
      </c>
      <c r="D272" s="33" t="s">
        <v>632</v>
      </c>
      <c r="E272" s="32" t="s">
        <v>631</v>
      </c>
      <c r="F272" s="19"/>
      <c r="G272" s="19"/>
      <c r="H272" s="19">
        <f t="shared" si="18"/>
        <v>0</v>
      </c>
      <c r="I272" s="21">
        <v>6.33</v>
      </c>
      <c r="J272" s="88">
        <v>2924</v>
      </c>
      <c r="K272" s="19">
        <f t="shared" si="19"/>
        <v>0</v>
      </c>
    </row>
    <row r="273" spans="1:11" s="7" customFormat="1" ht="64.900000000000006" customHeight="1">
      <c r="A273" s="26" t="s">
        <v>630</v>
      </c>
      <c r="B273" s="25" t="s">
        <v>35</v>
      </c>
      <c r="C273" s="24" t="s">
        <v>629</v>
      </c>
      <c r="D273" s="33" t="s">
        <v>628</v>
      </c>
      <c r="E273" s="32" t="s">
        <v>627</v>
      </c>
      <c r="F273" s="19"/>
      <c r="G273" s="19"/>
      <c r="H273" s="19">
        <f t="shared" si="18"/>
        <v>0</v>
      </c>
      <c r="I273" s="21">
        <v>5.64</v>
      </c>
      <c r="J273" s="88">
        <v>292</v>
      </c>
      <c r="K273" s="19">
        <f t="shared" si="19"/>
        <v>0</v>
      </c>
    </row>
    <row r="274" spans="1:11" s="7" customFormat="1" ht="104.45" customHeight="1">
      <c r="A274" s="26" t="s">
        <v>626</v>
      </c>
      <c r="B274" s="25" t="s">
        <v>35</v>
      </c>
      <c r="C274" s="41" t="s">
        <v>625</v>
      </c>
      <c r="D274" s="33" t="s">
        <v>624</v>
      </c>
      <c r="E274" s="32" t="s">
        <v>623</v>
      </c>
      <c r="F274" s="19"/>
      <c r="G274" s="19"/>
      <c r="H274" s="19">
        <f t="shared" si="18"/>
        <v>0</v>
      </c>
      <c r="I274" s="21">
        <v>8</v>
      </c>
      <c r="J274" s="88">
        <v>246</v>
      </c>
      <c r="K274" s="19">
        <f t="shared" si="19"/>
        <v>0</v>
      </c>
    </row>
    <row r="275" spans="1:11" s="7" customFormat="1" ht="30.6" customHeight="1">
      <c r="A275" s="26" t="s">
        <v>622</v>
      </c>
      <c r="B275" s="53"/>
      <c r="C275" s="24" t="s">
        <v>621</v>
      </c>
      <c r="D275" s="33" t="s">
        <v>620</v>
      </c>
      <c r="E275" s="32" t="s">
        <v>619</v>
      </c>
      <c r="F275" s="22"/>
      <c r="G275" s="22"/>
      <c r="H275" s="22"/>
      <c r="I275" s="21"/>
      <c r="J275" s="87"/>
      <c r="K275" s="19"/>
    </row>
    <row r="276" spans="1:11" s="7" customFormat="1" ht="58.9" customHeight="1">
      <c r="A276" s="26" t="s">
        <v>618</v>
      </c>
      <c r="B276" s="25" t="s">
        <v>35</v>
      </c>
      <c r="C276" s="24" t="s">
        <v>617</v>
      </c>
      <c r="D276" s="33" t="s">
        <v>616</v>
      </c>
      <c r="E276" s="32" t="s">
        <v>615</v>
      </c>
      <c r="F276" s="19"/>
      <c r="G276" s="19"/>
      <c r="H276" s="19">
        <f>ROUND(F276+G276,2)</f>
        <v>0</v>
      </c>
      <c r="I276" s="21">
        <v>7.34</v>
      </c>
      <c r="J276" s="88">
        <v>452</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88">
        <v>36</v>
      </c>
      <c r="K277" s="19">
        <f>ROUND(H277*J277,2)</f>
        <v>0</v>
      </c>
    </row>
    <row r="278" spans="1:11" s="7" customFormat="1" ht="54.6" customHeight="1">
      <c r="A278" s="26" t="s">
        <v>610</v>
      </c>
      <c r="B278" s="53"/>
      <c r="C278" s="24" t="s">
        <v>609</v>
      </c>
      <c r="D278" s="33" t="s">
        <v>608</v>
      </c>
      <c r="E278" s="32" t="s">
        <v>607</v>
      </c>
      <c r="F278" s="22"/>
      <c r="G278" s="22"/>
      <c r="H278" s="22"/>
      <c r="I278" s="21"/>
      <c r="J278" s="87"/>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88">
        <v>146</v>
      </c>
      <c r="K279" s="19">
        <f>ROUND(H279*J279,2)</f>
        <v>0</v>
      </c>
    </row>
    <row r="280" spans="1:11" s="7" customFormat="1" ht="28.9" customHeight="1">
      <c r="A280" s="26" t="s">
        <v>602</v>
      </c>
      <c r="B280" s="53"/>
      <c r="C280" s="24" t="s">
        <v>379</v>
      </c>
      <c r="D280" s="33" t="s">
        <v>601</v>
      </c>
      <c r="E280" s="32" t="s">
        <v>600</v>
      </c>
      <c r="F280" s="22"/>
      <c r="G280" s="22"/>
      <c r="H280" s="22"/>
      <c r="I280" s="21"/>
      <c r="J280" s="87"/>
      <c r="K280" s="19"/>
    </row>
    <row r="281" spans="1:11" s="7" customFormat="1" ht="73.900000000000006" customHeight="1">
      <c r="A281" s="26" t="s">
        <v>599</v>
      </c>
      <c r="B281" s="25" t="s">
        <v>35</v>
      </c>
      <c r="C281" s="24" t="s">
        <v>598</v>
      </c>
      <c r="D281" s="33" t="s">
        <v>597</v>
      </c>
      <c r="E281" s="32" t="s">
        <v>596</v>
      </c>
      <c r="F281" s="19"/>
      <c r="G281" s="19"/>
      <c r="H281" s="19">
        <f>ROUND(F281+G281,2)</f>
        <v>0</v>
      </c>
      <c r="I281" s="21">
        <v>1.2</v>
      </c>
      <c r="J281" s="88">
        <v>2</v>
      </c>
      <c r="K281" s="19">
        <f>ROUND(H281*J281,2)</f>
        <v>0</v>
      </c>
    </row>
    <row r="282" spans="1:11" s="7" customFormat="1" ht="104.45" customHeight="1">
      <c r="A282" s="26" t="s">
        <v>595</v>
      </c>
      <c r="B282" s="25" t="s">
        <v>35</v>
      </c>
      <c r="C282" s="24" t="s">
        <v>594</v>
      </c>
      <c r="D282" s="33" t="s">
        <v>593</v>
      </c>
      <c r="E282" s="32" t="s">
        <v>592</v>
      </c>
      <c r="F282" s="19"/>
      <c r="G282" s="19"/>
      <c r="H282" s="19">
        <f>ROUND(F282+G282,2)</f>
        <v>0</v>
      </c>
      <c r="I282" s="21">
        <v>9.74</v>
      </c>
      <c r="J282" s="88">
        <v>254</v>
      </c>
      <c r="K282" s="19">
        <f>ROUND(H282*J282,2)</f>
        <v>0</v>
      </c>
    </row>
    <row r="283" spans="1:11" s="7" customFormat="1" ht="82.9" customHeight="1">
      <c r="A283" s="26" t="s">
        <v>591</v>
      </c>
      <c r="B283" s="25" t="s">
        <v>35</v>
      </c>
      <c r="C283" s="24" t="s">
        <v>590</v>
      </c>
      <c r="D283" s="33" t="s">
        <v>589</v>
      </c>
      <c r="E283" s="32" t="s">
        <v>588</v>
      </c>
      <c r="F283" s="19"/>
      <c r="G283" s="19"/>
      <c r="H283" s="19">
        <f>ROUND(F283+G283,2)</f>
        <v>0</v>
      </c>
      <c r="I283" s="21">
        <v>55.19</v>
      </c>
      <c r="J283" s="88">
        <v>2</v>
      </c>
      <c r="K283" s="19">
        <f>ROUND(H283*J283,2)</f>
        <v>0</v>
      </c>
    </row>
    <row r="284" spans="1:11" s="7" customFormat="1" ht="73.900000000000006" customHeight="1">
      <c r="A284" s="26" t="s">
        <v>587</v>
      </c>
      <c r="B284" s="25" t="s">
        <v>35</v>
      </c>
      <c r="C284" s="24" t="s">
        <v>586</v>
      </c>
      <c r="D284" s="33" t="s">
        <v>585</v>
      </c>
      <c r="E284" s="32" t="s">
        <v>584</v>
      </c>
      <c r="F284" s="19"/>
      <c r="G284" s="19"/>
      <c r="H284" s="19">
        <f>ROUND(F284+G284,2)</f>
        <v>0</v>
      </c>
      <c r="I284" s="21">
        <v>25</v>
      </c>
      <c r="J284" s="88">
        <v>8</v>
      </c>
      <c r="K284" s="19">
        <f>ROUND(H284*J284,2)</f>
        <v>0</v>
      </c>
    </row>
    <row r="285" spans="1:11" s="7" customFormat="1" ht="32.450000000000003" customHeight="1">
      <c r="A285" s="26" t="s">
        <v>583</v>
      </c>
      <c r="B285" s="53"/>
      <c r="C285" s="24" t="s">
        <v>582</v>
      </c>
      <c r="D285" s="33" t="s">
        <v>345</v>
      </c>
      <c r="E285" s="32" t="s">
        <v>344</v>
      </c>
      <c r="F285" s="22"/>
      <c r="G285" s="22"/>
      <c r="H285" s="22"/>
      <c r="I285" s="21"/>
      <c r="J285" s="87"/>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88">
        <v>260</v>
      </c>
      <c r="K286" s="19">
        <f t="shared" ref="K286:K293" si="21">ROUND(H286*J286,2)</f>
        <v>0</v>
      </c>
    </row>
    <row r="287" spans="1:11" s="7" customFormat="1" ht="58.9" customHeight="1">
      <c r="A287" s="26" t="s">
        <v>577</v>
      </c>
      <c r="B287" s="25" t="s">
        <v>35</v>
      </c>
      <c r="C287" s="24" t="s">
        <v>576</v>
      </c>
      <c r="D287" s="33" t="s">
        <v>575</v>
      </c>
      <c r="E287" s="32" t="s">
        <v>574</v>
      </c>
      <c r="F287" s="19"/>
      <c r="G287" s="19"/>
      <c r="H287" s="19">
        <f t="shared" si="20"/>
        <v>0</v>
      </c>
      <c r="I287" s="21">
        <v>3.9</v>
      </c>
      <c r="J287" s="88">
        <v>788</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88">
        <v>42304</v>
      </c>
      <c r="K288" s="19">
        <f t="shared" si="21"/>
        <v>0</v>
      </c>
    </row>
    <row r="289" spans="1:11" s="7" customFormat="1" ht="67.150000000000006" customHeight="1">
      <c r="A289" s="26" t="s">
        <v>569</v>
      </c>
      <c r="B289" s="25" t="s">
        <v>35</v>
      </c>
      <c r="C289" s="24" t="s">
        <v>568</v>
      </c>
      <c r="D289" s="33" t="s">
        <v>567</v>
      </c>
      <c r="E289" s="32" t="s">
        <v>566</v>
      </c>
      <c r="F289" s="19"/>
      <c r="G289" s="19"/>
      <c r="H289" s="19">
        <f t="shared" si="20"/>
        <v>0</v>
      </c>
      <c r="I289" s="21">
        <v>11.18</v>
      </c>
      <c r="J289" s="88">
        <v>198</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88">
        <v>552</v>
      </c>
      <c r="K290" s="19">
        <f t="shared" si="21"/>
        <v>0</v>
      </c>
    </row>
    <row r="291" spans="1:11" s="7" customFormat="1" ht="154.15" customHeight="1">
      <c r="A291" s="26" t="s">
        <v>561</v>
      </c>
      <c r="B291" s="25" t="s">
        <v>35</v>
      </c>
      <c r="C291" s="24" t="s">
        <v>560</v>
      </c>
      <c r="D291" s="33" t="s">
        <v>559</v>
      </c>
      <c r="E291" s="32" t="s">
        <v>558</v>
      </c>
      <c r="F291" s="19"/>
      <c r="G291" s="19"/>
      <c r="H291" s="19">
        <f t="shared" si="20"/>
        <v>0</v>
      </c>
      <c r="I291" s="21">
        <v>45</v>
      </c>
      <c r="J291" s="88">
        <v>148</v>
      </c>
      <c r="K291" s="19">
        <f t="shared" si="21"/>
        <v>0</v>
      </c>
    </row>
    <row r="292" spans="1:11" s="7" customFormat="1" ht="78.75">
      <c r="A292" s="26" t="s">
        <v>557</v>
      </c>
      <c r="B292" s="25" t="s">
        <v>130</v>
      </c>
      <c r="C292" s="24" t="s">
        <v>556</v>
      </c>
      <c r="D292" s="47" t="s">
        <v>555</v>
      </c>
      <c r="E292" s="46" t="s">
        <v>554</v>
      </c>
      <c r="F292" s="48"/>
      <c r="G292" s="48"/>
      <c r="H292" s="19">
        <f t="shared" si="20"/>
        <v>0</v>
      </c>
      <c r="I292" s="21">
        <v>1.3</v>
      </c>
      <c r="J292" s="88">
        <v>752</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88">
        <v>1194</v>
      </c>
      <c r="K293" s="19">
        <f t="shared" si="21"/>
        <v>0</v>
      </c>
    </row>
    <row r="294" spans="1:11" s="7" customFormat="1" ht="25.9" customHeight="1">
      <c r="A294" s="26" t="s">
        <v>549</v>
      </c>
      <c r="B294" s="25"/>
      <c r="C294" s="28" t="s">
        <v>548</v>
      </c>
      <c r="D294" s="52" t="s">
        <v>547</v>
      </c>
      <c r="E294" s="51" t="s">
        <v>546</v>
      </c>
      <c r="F294" s="50"/>
      <c r="G294" s="50"/>
      <c r="H294" s="50"/>
      <c r="I294" s="21"/>
      <c r="J294" s="92"/>
      <c r="K294" s="19"/>
    </row>
    <row r="295" spans="1:11" s="7" customFormat="1" ht="36.6" customHeight="1">
      <c r="A295" s="26" t="s">
        <v>545</v>
      </c>
      <c r="B295" s="25"/>
      <c r="C295" s="28" t="s">
        <v>544</v>
      </c>
      <c r="D295" s="52" t="s">
        <v>543</v>
      </c>
      <c r="E295" s="51" t="s">
        <v>542</v>
      </c>
      <c r="F295" s="50"/>
      <c r="G295" s="50"/>
      <c r="H295" s="50"/>
      <c r="I295" s="21"/>
      <c r="J295" s="92"/>
      <c r="K295" s="19"/>
    </row>
    <row r="296" spans="1:11" s="7" customFormat="1" ht="95.45" customHeight="1">
      <c r="A296" s="26" t="s">
        <v>541</v>
      </c>
      <c r="B296" s="25"/>
      <c r="C296" s="28" t="s">
        <v>540</v>
      </c>
      <c r="D296" s="33" t="s">
        <v>539</v>
      </c>
      <c r="E296" s="32" t="s">
        <v>538</v>
      </c>
      <c r="F296" s="22"/>
      <c r="G296" s="22"/>
      <c r="H296" s="22"/>
      <c r="I296" s="21"/>
      <c r="J296" s="87"/>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88">
        <v>4.7609756097560973</v>
      </c>
      <c r="K297" s="19">
        <f t="shared" ref="K297:K304" si="23">ROUND(H297*J297,2)</f>
        <v>0</v>
      </c>
    </row>
    <row r="298" spans="1:11" s="7" customFormat="1" ht="142.15" customHeight="1">
      <c r="A298" s="26" t="s">
        <v>533</v>
      </c>
      <c r="B298" s="25" t="s">
        <v>35</v>
      </c>
      <c r="C298" s="41" t="s">
        <v>532</v>
      </c>
      <c r="D298" s="40" t="s">
        <v>531</v>
      </c>
      <c r="E298" s="39" t="s">
        <v>530</v>
      </c>
      <c r="F298" s="38"/>
      <c r="G298" s="38"/>
      <c r="H298" s="19">
        <f t="shared" si="22"/>
        <v>0</v>
      </c>
      <c r="I298" s="21">
        <v>153.36000000000001</v>
      </c>
      <c r="J298" s="88">
        <v>14438</v>
      </c>
      <c r="K298" s="19">
        <f t="shared" si="23"/>
        <v>0</v>
      </c>
    </row>
    <row r="299" spans="1:11" s="7" customFormat="1" ht="142.15" customHeight="1">
      <c r="A299" s="26" t="s">
        <v>529</v>
      </c>
      <c r="B299" s="25" t="s">
        <v>35</v>
      </c>
      <c r="C299" s="41" t="s">
        <v>528</v>
      </c>
      <c r="D299" s="40" t="s">
        <v>527</v>
      </c>
      <c r="E299" s="39" t="s">
        <v>526</v>
      </c>
      <c r="F299" s="38"/>
      <c r="G299" s="38"/>
      <c r="H299" s="19">
        <f t="shared" si="22"/>
        <v>0</v>
      </c>
      <c r="I299" s="21">
        <v>257.54000000000002</v>
      </c>
      <c r="J299" s="88">
        <v>2</v>
      </c>
      <c r="K299" s="19">
        <f t="shared" si="23"/>
        <v>0</v>
      </c>
    </row>
    <row r="300" spans="1:11" s="7" customFormat="1" ht="142.15" customHeight="1">
      <c r="A300" s="26" t="s">
        <v>525</v>
      </c>
      <c r="B300" s="25" t="s">
        <v>35</v>
      </c>
      <c r="C300" s="41" t="s">
        <v>524</v>
      </c>
      <c r="D300" s="40" t="s">
        <v>523</v>
      </c>
      <c r="E300" s="39" t="s">
        <v>522</v>
      </c>
      <c r="F300" s="38"/>
      <c r="G300" s="38"/>
      <c r="H300" s="19">
        <f t="shared" si="22"/>
        <v>0</v>
      </c>
      <c r="I300" s="21">
        <v>320</v>
      </c>
      <c r="J300" s="88">
        <v>2</v>
      </c>
      <c r="K300" s="19">
        <f t="shared" si="23"/>
        <v>0</v>
      </c>
    </row>
    <row r="301" spans="1:11" s="7" customFormat="1" ht="82.9" customHeight="1">
      <c r="A301" s="26" t="s">
        <v>521</v>
      </c>
      <c r="B301" s="25" t="s">
        <v>508</v>
      </c>
      <c r="C301" s="41" t="s">
        <v>520</v>
      </c>
      <c r="D301" s="40" t="s">
        <v>519</v>
      </c>
      <c r="E301" s="39" t="s">
        <v>518</v>
      </c>
      <c r="F301" s="38"/>
      <c r="G301" s="38"/>
      <c r="H301" s="19">
        <f t="shared" si="22"/>
        <v>0</v>
      </c>
      <c r="I301" s="21">
        <v>5.4</v>
      </c>
      <c r="J301" s="88">
        <v>4</v>
      </c>
      <c r="K301" s="19">
        <f t="shared" si="23"/>
        <v>0</v>
      </c>
    </row>
    <row r="302" spans="1:11" s="7" customFormat="1" ht="115.9" customHeight="1">
      <c r="A302" s="26" t="s">
        <v>517</v>
      </c>
      <c r="B302" s="25" t="s">
        <v>35</v>
      </c>
      <c r="C302" s="41" t="s">
        <v>516</v>
      </c>
      <c r="D302" s="40" t="s">
        <v>515</v>
      </c>
      <c r="E302" s="39" t="s">
        <v>514</v>
      </c>
      <c r="F302" s="38"/>
      <c r="G302" s="38"/>
      <c r="H302" s="19">
        <f t="shared" si="22"/>
        <v>0</v>
      </c>
      <c r="I302" s="21">
        <v>65</v>
      </c>
      <c r="J302" s="88">
        <v>2.3804878048780487</v>
      </c>
      <c r="K302" s="19">
        <f t="shared" si="23"/>
        <v>0</v>
      </c>
    </row>
    <row r="303" spans="1:11" s="7" customFormat="1" ht="115.9" customHeight="1">
      <c r="A303" s="26" t="s">
        <v>513</v>
      </c>
      <c r="B303" s="25" t="s">
        <v>35</v>
      </c>
      <c r="C303" s="41" t="s">
        <v>512</v>
      </c>
      <c r="D303" s="40" t="s">
        <v>511</v>
      </c>
      <c r="E303" s="39" t="s">
        <v>510</v>
      </c>
      <c r="F303" s="38"/>
      <c r="G303" s="38"/>
      <c r="H303" s="19">
        <f t="shared" si="22"/>
        <v>0</v>
      </c>
      <c r="I303" s="21">
        <v>95</v>
      </c>
      <c r="J303" s="88">
        <v>74</v>
      </c>
      <c r="K303" s="19">
        <f t="shared" si="23"/>
        <v>0</v>
      </c>
    </row>
    <row r="304" spans="1:11" s="7" customFormat="1" ht="76.900000000000006" customHeight="1">
      <c r="A304" s="26" t="s">
        <v>509</v>
      </c>
      <c r="B304" s="25" t="s">
        <v>508</v>
      </c>
      <c r="C304" s="41" t="s">
        <v>507</v>
      </c>
      <c r="D304" s="40" t="s">
        <v>506</v>
      </c>
      <c r="E304" s="39" t="s">
        <v>505</v>
      </c>
      <c r="F304" s="38"/>
      <c r="G304" s="38"/>
      <c r="H304" s="19">
        <f t="shared" si="22"/>
        <v>0</v>
      </c>
      <c r="I304" s="21">
        <v>2.42</v>
      </c>
      <c r="J304" s="88">
        <v>5072</v>
      </c>
      <c r="K304" s="19">
        <f t="shared" si="23"/>
        <v>0</v>
      </c>
    </row>
    <row r="305" spans="1:11" s="7" customFormat="1" ht="51" customHeight="1">
      <c r="A305" s="26" t="s">
        <v>504</v>
      </c>
      <c r="B305" s="25"/>
      <c r="C305" s="28" t="s">
        <v>503</v>
      </c>
      <c r="D305" s="52" t="s">
        <v>502</v>
      </c>
      <c r="E305" s="51" t="s">
        <v>501</v>
      </c>
      <c r="F305" s="50"/>
      <c r="G305" s="50"/>
      <c r="H305" s="50"/>
      <c r="I305" s="21"/>
      <c r="J305" s="92"/>
      <c r="K305" s="19"/>
    </row>
    <row r="306" spans="1:11" s="7" customFormat="1" ht="88.9" customHeight="1">
      <c r="A306" s="26" t="s">
        <v>500</v>
      </c>
      <c r="B306" s="25" t="s">
        <v>35</v>
      </c>
      <c r="C306" s="41" t="s">
        <v>499</v>
      </c>
      <c r="D306" s="33" t="s">
        <v>498</v>
      </c>
      <c r="E306" s="32" t="s">
        <v>497</v>
      </c>
      <c r="F306" s="19"/>
      <c r="G306" s="19"/>
      <c r="H306" s="19">
        <f t="shared" ref="H306:H312" si="24">ROUND(F306+G306,2)</f>
        <v>0</v>
      </c>
      <c r="I306" s="21">
        <v>27.85</v>
      </c>
      <c r="J306" s="88">
        <v>20</v>
      </c>
      <c r="K306" s="19">
        <f t="shared" ref="K306:K312" si="25">ROUND(H306*J306,2)</f>
        <v>0</v>
      </c>
    </row>
    <row r="307" spans="1:11" s="7" customFormat="1" ht="88.9" customHeight="1">
      <c r="A307" s="26" t="s">
        <v>496</v>
      </c>
      <c r="B307" s="25" t="s">
        <v>35</v>
      </c>
      <c r="C307" s="41" t="s">
        <v>495</v>
      </c>
      <c r="D307" s="33" t="s">
        <v>494</v>
      </c>
      <c r="E307" s="32" t="s">
        <v>493</v>
      </c>
      <c r="F307" s="19"/>
      <c r="G307" s="19"/>
      <c r="H307" s="19">
        <f t="shared" si="24"/>
        <v>0</v>
      </c>
      <c r="I307" s="21">
        <v>32.159999999999997</v>
      </c>
      <c r="J307" s="88">
        <v>44</v>
      </c>
      <c r="K307" s="19">
        <f t="shared" si="25"/>
        <v>0</v>
      </c>
    </row>
    <row r="308" spans="1:11" s="7" customFormat="1" ht="88.9" customHeight="1">
      <c r="A308" s="26" t="s">
        <v>492</v>
      </c>
      <c r="B308" s="25" t="s">
        <v>35</v>
      </c>
      <c r="C308" s="41" t="s">
        <v>491</v>
      </c>
      <c r="D308" s="33" t="s">
        <v>490</v>
      </c>
      <c r="E308" s="32" t="s">
        <v>489</v>
      </c>
      <c r="F308" s="19"/>
      <c r="G308" s="19"/>
      <c r="H308" s="19">
        <f t="shared" si="24"/>
        <v>0</v>
      </c>
      <c r="I308" s="21">
        <v>33.94</v>
      </c>
      <c r="J308" s="88">
        <v>102</v>
      </c>
      <c r="K308" s="19">
        <f t="shared" si="25"/>
        <v>0</v>
      </c>
    </row>
    <row r="309" spans="1:11" s="7" customFormat="1" ht="88.9" customHeight="1">
      <c r="A309" s="26" t="s">
        <v>488</v>
      </c>
      <c r="B309" s="25" t="s">
        <v>35</v>
      </c>
      <c r="C309" s="41" t="s">
        <v>487</v>
      </c>
      <c r="D309" s="33" t="s">
        <v>486</v>
      </c>
      <c r="E309" s="32" t="s">
        <v>485</v>
      </c>
      <c r="F309" s="19"/>
      <c r="G309" s="19"/>
      <c r="H309" s="19">
        <f t="shared" si="24"/>
        <v>0</v>
      </c>
      <c r="I309" s="21">
        <v>38.81</v>
      </c>
      <c r="J309" s="88">
        <v>10</v>
      </c>
      <c r="K309" s="19">
        <f t="shared" si="25"/>
        <v>0</v>
      </c>
    </row>
    <row r="310" spans="1:11" s="7" customFormat="1" ht="88.9" customHeight="1">
      <c r="A310" s="26" t="s">
        <v>484</v>
      </c>
      <c r="B310" s="25" t="s">
        <v>35</v>
      </c>
      <c r="C310" s="41" t="s">
        <v>483</v>
      </c>
      <c r="D310" s="33" t="s">
        <v>482</v>
      </c>
      <c r="E310" s="32" t="s">
        <v>481</v>
      </c>
      <c r="F310" s="19"/>
      <c r="G310" s="19"/>
      <c r="H310" s="19">
        <f t="shared" si="24"/>
        <v>0</v>
      </c>
      <c r="I310" s="21">
        <v>42.8</v>
      </c>
      <c r="J310" s="88">
        <v>59.512195121951216</v>
      </c>
      <c r="K310" s="19">
        <f t="shared" si="25"/>
        <v>0</v>
      </c>
    </row>
    <row r="311" spans="1:11" s="7" customFormat="1" ht="88.9" customHeight="1">
      <c r="A311" s="26" t="s">
        <v>480</v>
      </c>
      <c r="B311" s="25" t="s">
        <v>35</v>
      </c>
      <c r="C311" s="41" t="s">
        <v>479</v>
      </c>
      <c r="D311" s="33" t="s">
        <v>478</v>
      </c>
      <c r="E311" s="32" t="s">
        <v>477</v>
      </c>
      <c r="F311" s="19"/>
      <c r="G311" s="19"/>
      <c r="H311" s="19">
        <f t="shared" si="24"/>
        <v>0</v>
      </c>
      <c r="I311" s="21">
        <v>66.28</v>
      </c>
      <c r="J311" s="88">
        <v>814</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88">
        <v>448</v>
      </c>
      <c r="K312" s="19">
        <f t="shared" si="25"/>
        <v>0</v>
      </c>
    </row>
    <row r="313" spans="1:11" s="7" customFormat="1" ht="58.9" customHeight="1">
      <c r="A313" s="26" t="s">
        <v>472</v>
      </c>
      <c r="B313" s="25"/>
      <c r="C313" s="41" t="s">
        <v>471</v>
      </c>
      <c r="D313" s="33" t="s">
        <v>470</v>
      </c>
      <c r="E313" s="32" t="s">
        <v>469</v>
      </c>
      <c r="F313" s="22"/>
      <c r="G313" s="22"/>
      <c r="H313" s="22"/>
      <c r="I313" s="21"/>
      <c r="J313" s="87"/>
      <c r="K313" s="19"/>
    </row>
    <row r="314" spans="1:11" s="7" customFormat="1" ht="58.9" customHeight="1">
      <c r="A314" s="26" t="s">
        <v>468</v>
      </c>
      <c r="B314" s="25" t="s">
        <v>35</v>
      </c>
      <c r="C314" s="44" t="s">
        <v>467</v>
      </c>
      <c r="D314" s="33" t="s">
        <v>466</v>
      </c>
      <c r="E314" s="32" t="s">
        <v>465</v>
      </c>
      <c r="F314" s="19"/>
      <c r="G314" s="19"/>
      <c r="H314" s="19">
        <f>ROUND(F314+G314,2)</f>
        <v>0</v>
      </c>
      <c r="I314" s="21">
        <v>4.8</v>
      </c>
      <c r="J314" s="88">
        <v>1714</v>
      </c>
      <c r="K314" s="19">
        <f>ROUND(H314*J314,2)</f>
        <v>0</v>
      </c>
    </row>
    <row r="315" spans="1:11" s="7" customFormat="1" ht="58.9" customHeight="1">
      <c r="A315" s="26" t="s">
        <v>464</v>
      </c>
      <c r="B315" s="25" t="s">
        <v>35</v>
      </c>
      <c r="C315" s="44" t="s">
        <v>463</v>
      </c>
      <c r="D315" s="33" t="s">
        <v>462</v>
      </c>
      <c r="E315" s="32" t="s">
        <v>461</v>
      </c>
      <c r="F315" s="19"/>
      <c r="G315" s="19"/>
      <c r="H315" s="19">
        <f>ROUND(F315+G315,2)</f>
        <v>0</v>
      </c>
      <c r="I315" s="21">
        <v>7.2</v>
      </c>
      <c r="J315" s="88">
        <v>354</v>
      </c>
      <c r="K315" s="19">
        <f>ROUND(H315*J315,2)</f>
        <v>0</v>
      </c>
    </row>
    <row r="316" spans="1:11" s="7" customFormat="1" ht="58.9" customHeight="1">
      <c r="A316" s="26" t="s">
        <v>460</v>
      </c>
      <c r="B316" s="25" t="s">
        <v>35</v>
      </c>
      <c r="C316" s="44" t="s">
        <v>459</v>
      </c>
      <c r="D316" s="33" t="s">
        <v>458</v>
      </c>
      <c r="E316" s="32" t="s">
        <v>457</v>
      </c>
      <c r="F316" s="19"/>
      <c r="G316" s="19"/>
      <c r="H316" s="19">
        <f>ROUND(F316+G316,2)</f>
        <v>0</v>
      </c>
      <c r="I316" s="21">
        <v>4</v>
      </c>
      <c r="J316" s="88">
        <v>73.795121951219514</v>
      </c>
      <c r="K316" s="19">
        <f>ROUND(H316*J316,2)</f>
        <v>0</v>
      </c>
    </row>
    <row r="317" spans="1:11" s="7" customFormat="1" ht="51" customHeight="1">
      <c r="A317" s="26" t="s">
        <v>456</v>
      </c>
      <c r="B317" s="25"/>
      <c r="C317" s="41" t="s">
        <v>455</v>
      </c>
      <c r="D317" s="33" t="s">
        <v>454</v>
      </c>
      <c r="E317" s="32" t="s">
        <v>453</v>
      </c>
      <c r="F317" s="22"/>
      <c r="G317" s="22"/>
      <c r="H317" s="22"/>
      <c r="I317" s="21"/>
      <c r="J317" s="87"/>
      <c r="K317" s="19"/>
    </row>
    <row r="318" spans="1:11" s="7" customFormat="1" ht="105.6" customHeight="1">
      <c r="A318" s="26" t="s">
        <v>452</v>
      </c>
      <c r="B318" s="25" t="s">
        <v>35</v>
      </c>
      <c r="C318" s="44" t="s">
        <v>451</v>
      </c>
      <c r="D318" s="33" t="s">
        <v>450</v>
      </c>
      <c r="E318" s="32" t="s">
        <v>449</v>
      </c>
      <c r="F318" s="19"/>
      <c r="G318" s="19"/>
      <c r="H318" s="19">
        <f>ROUND(F318+G318,2)</f>
        <v>0</v>
      </c>
      <c r="I318" s="21">
        <v>2</v>
      </c>
      <c r="J318" s="88">
        <v>3266</v>
      </c>
      <c r="K318" s="19">
        <f>ROUND(H318*J318,2)</f>
        <v>0</v>
      </c>
    </row>
    <row r="319" spans="1:11" s="7" customFormat="1" ht="65.45" customHeight="1">
      <c r="A319" s="26" t="s">
        <v>448</v>
      </c>
      <c r="B319" s="25" t="s">
        <v>35</v>
      </c>
      <c r="C319" s="44" t="s">
        <v>447</v>
      </c>
      <c r="D319" s="33" t="s">
        <v>446</v>
      </c>
      <c r="E319" s="32" t="s">
        <v>445</v>
      </c>
      <c r="F319" s="19"/>
      <c r="G319" s="19"/>
      <c r="H319" s="19">
        <f>ROUND(F319+G319,2)</f>
        <v>0</v>
      </c>
      <c r="I319" s="21">
        <v>3.2</v>
      </c>
      <c r="J319" s="88">
        <v>468</v>
      </c>
      <c r="K319" s="19">
        <f>ROUND(H319*J319,2)</f>
        <v>0</v>
      </c>
    </row>
    <row r="320" spans="1:11" s="7" customFormat="1" ht="53.45" customHeight="1">
      <c r="A320" s="26" t="s">
        <v>444</v>
      </c>
      <c r="B320" s="25" t="s">
        <v>35</v>
      </c>
      <c r="C320" s="44" t="s">
        <v>443</v>
      </c>
      <c r="D320" s="33" t="s">
        <v>442</v>
      </c>
      <c r="E320" s="32" t="s">
        <v>441</v>
      </c>
      <c r="F320" s="19"/>
      <c r="G320" s="19"/>
      <c r="H320" s="19">
        <f>ROUND(F320+G320,2)</f>
        <v>0</v>
      </c>
      <c r="I320" s="21">
        <v>12.45</v>
      </c>
      <c r="J320" s="88">
        <v>61.892682926829266</v>
      </c>
      <c r="K320" s="19">
        <f>ROUND(H320*J320,2)</f>
        <v>0</v>
      </c>
    </row>
    <row r="321" spans="1:11" s="7" customFormat="1" ht="56.45" customHeight="1">
      <c r="A321" s="26" t="s">
        <v>440</v>
      </c>
      <c r="B321" s="25"/>
      <c r="C321" s="41" t="s">
        <v>439</v>
      </c>
      <c r="D321" s="33" t="s">
        <v>438</v>
      </c>
      <c r="E321" s="32" t="s">
        <v>437</v>
      </c>
      <c r="F321" s="22"/>
      <c r="G321" s="22"/>
      <c r="H321" s="22"/>
      <c r="I321" s="21"/>
      <c r="J321" s="87"/>
      <c r="K321" s="19"/>
    </row>
    <row r="322" spans="1:11" s="7" customFormat="1" ht="103.15" customHeight="1">
      <c r="A322" s="26" t="s">
        <v>436</v>
      </c>
      <c r="B322" s="25" t="s">
        <v>130</v>
      </c>
      <c r="C322" s="44" t="s">
        <v>435</v>
      </c>
      <c r="D322" s="33" t="s">
        <v>434</v>
      </c>
      <c r="E322" s="32" t="s">
        <v>433</v>
      </c>
      <c r="F322" s="19"/>
      <c r="G322" s="19"/>
      <c r="H322" s="19">
        <f t="shared" ref="H322:H327" si="26">ROUND(F322+G322,2)</f>
        <v>0</v>
      </c>
      <c r="I322" s="21">
        <v>4.08</v>
      </c>
      <c r="J322" s="88">
        <v>2148</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88">
        <v>6108</v>
      </c>
      <c r="K323" s="19">
        <f t="shared" si="27"/>
        <v>0</v>
      </c>
    </row>
    <row r="324" spans="1:11" s="7" customFormat="1" ht="71.45" customHeight="1">
      <c r="A324" s="26" t="s">
        <v>428</v>
      </c>
      <c r="B324" s="25" t="s">
        <v>130</v>
      </c>
      <c r="C324" s="41" t="s">
        <v>427</v>
      </c>
      <c r="D324" s="40" t="s">
        <v>426</v>
      </c>
      <c r="E324" s="39" t="s">
        <v>425</v>
      </c>
      <c r="F324" s="38"/>
      <c r="G324" s="38"/>
      <c r="H324" s="19">
        <f t="shared" si="26"/>
        <v>0</v>
      </c>
      <c r="I324" s="21">
        <v>3.14</v>
      </c>
      <c r="J324" s="88">
        <v>564</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88">
        <v>1606</v>
      </c>
      <c r="K325" s="19">
        <f t="shared" si="27"/>
        <v>0</v>
      </c>
    </row>
    <row r="326" spans="1:11" s="7" customFormat="1" ht="77.45" customHeight="1">
      <c r="A326" s="26" t="s">
        <v>420</v>
      </c>
      <c r="B326" s="25" t="s">
        <v>130</v>
      </c>
      <c r="C326" s="41" t="s">
        <v>419</v>
      </c>
      <c r="D326" s="40" t="s">
        <v>418</v>
      </c>
      <c r="E326" s="39" t="s">
        <v>417</v>
      </c>
      <c r="F326" s="38"/>
      <c r="G326" s="38"/>
      <c r="H326" s="19">
        <f t="shared" si="26"/>
        <v>0</v>
      </c>
      <c r="I326" s="21">
        <v>4.45</v>
      </c>
      <c r="J326" s="88">
        <v>6068</v>
      </c>
      <c r="K326" s="19">
        <f t="shared" si="27"/>
        <v>0</v>
      </c>
    </row>
    <row r="327" spans="1:11" s="7" customFormat="1" ht="140.44999999999999" customHeight="1">
      <c r="A327" s="26" t="s">
        <v>416</v>
      </c>
      <c r="B327" s="25" t="s">
        <v>35</v>
      </c>
      <c r="C327" s="41" t="s">
        <v>415</v>
      </c>
      <c r="D327" s="40" t="s">
        <v>414</v>
      </c>
      <c r="E327" s="39" t="s">
        <v>413</v>
      </c>
      <c r="F327" s="38"/>
      <c r="G327" s="38"/>
      <c r="H327" s="19">
        <f t="shared" si="26"/>
        <v>0</v>
      </c>
      <c r="I327" s="21">
        <v>13.47</v>
      </c>
      <c r="J327" s="88">
        <v>2</v>
      </c>
      <c r="K327" s="19">
        <f t="shared" si="27"/>
        <v>0</v>
      </c>
    </row>
    <row r="328" spans="1:11" s="7" customFormat="1" ht="51" customHeight="1">
      <c r="A328" s="26" t="s">
        <v>412</v>
      </c>
      <c r="B328" s="25"/>
      <c r="C328" s="41" t="s">
        <v>411</v>
      </c>
      <c r="D328" s="40" t="s">
        <v>410</v>
      </c>
      <c r="E328" s="39" t="s">
        <v>409</v>
      </c>
      <c r="F328" s="43"/>
      <c r="G328" s="43"/>
      <c r="H328" s="43"/>
      <c r="I328" s="21"/>
      <c r="J328" s="91"/>
      <c r="K328" s="19"/>
    </row>
    <row r="329" spans="1:11" s="7" customFormat="1" ht="49.15" customHeight="1">
      <c r="A329" s="26" t="s">
        <v>408</v>
      </c>
      <c r="B329" s="25"/>
      <c r="C329" s="49" t="s">
        <v>407</v>
      </c>
      <c r="D329" s="47" t="s">
        <v>406</v>
      </c>
      <c r="E329" s="46" t="s">
        <v>405</v>
      </c>
      <c r="F329" s="45"/>
      <c r="G329" s="45"/>
      <c r="H329" s="45"/>
      <c r="I329" s="21"/>
      <c r="J329" s="90"/>
      <c r="K329" s="19"/>
    </row>
    <row r="330" spans="1:11" s="7" customFormat="1" ht="32.450000000000003" customHeight="1">
      <c r="A330" s="26" t="s">
        <v>404</v>
      </c>
      <c r="B330" s="25" t="s">
        <v>35</v>
      </c>
      <c r="C330" s="49" t="s">
        <v>403</v>
      </c>
      <c r="D330" s="47" t="s">
        <v>402</v>
      </c>
      <c r="E330" s="46" t="s">
        <v>401</v>
      </c>
      <c r="F330" s="48"/>
      <c r="G330" s="48"/>
      <c r="H330" s="19">
        <f t="shared" ref="H330:H335" si="28">ROUND(F330+G330,2)</f>
        <v>0</v>
      </c>
      <c r="I330" s="21">
        <v>3.67</v>
      </c>
      <c r="J330" s="88">
        <v>2574</v>
      </c>
      <c r="K330" s="19">
        <f t="shared" ref="K330:K335" si="29">ROUND(H330*J330,2)</f>
        <v>0</v>
      </c>
    </row>
    <row r="331" spans="1:11" s="7" customFormat="1" ht="32.450000000000003" customHeight="1">
      <c r="A331" s="26" t="s">
        <v>400</v>
      </c>
      <c r="B331" s="25" t="s">
        <v>35</v>
      </c>
      <c r="C331" s="49" t="s">
        <v>399</v>
      </c>
      <c r="D331" s="47" t="s">
        <v>398</v>
      </c>
      <c r="E331" s="46" t="s">
        <v>397</v>
      </c>
      <c r="F331" s="48"/>
      <c r="G331" s="48"/>
      <c r="H331" s="19">
        <f t="shared" si="28"/>
        <v>0</v>
      </c>
      <c r="I331" s="21">
        <v>4</v>
      </c>
      <c r="J331" s="88">
        <v>5874</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88">
        <v>534</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88">
        <v>1074</v>
      </c>
      <c r="K333" s="19">
        <f t="shared" si="29"/>
        <v>0</v>
      </c>
    </row>
    <row r="334" spans="1:11" s="7" customFormat="1" ht="97.15" customHeight="1">
      <c r="A334" s="26" t="s">
        <v>388</v>
      </c>
      <c r="B334" s="25" t="s">
        <v>35</v>
      </c>
      <c r="C334" s="49" t="s">
        <v>387</v>
      </c>
      <c r="D334" s="47" t="s">
        <v>386</v>
      </c>
      <c r="E334" s="46" t="s">
        <v>385</v>
      </c>
      <c r="F334" s="48"/>
      <c r="G334" s="48"/>
      <c r="H334" s="19">
        <f t="shared" si="28"/>
        <v>0</v>
      </c>
      <c r="I334" s="21">
        <v>10.68</v>
      </c>
      <c r="J334" s="88">
        <v>2</v>
      </c>
      <c r="K334" s="19">
        <f t="shared" si="29"/>
        <v>0</v>
      </c>
    </row>
    <row r="335" spans="1:11" s="7" customFormat="1" ht="92.45" customHeight="1">
      <c r="A335" s="36" t="s">
        <v>384</v>
      </c>
      <c r="B335" s="25" t="s">
        <v>35</v>
      </c>
      <c r="C335" s="49" t="s">
        <v>383</v>
      </c>
      <c r="D335" s="47" t="s">
        <v>382</v>
      </c>
      <c r="E335" s="46" t="s">
        <v>381</v>
      </c>
      <c r="F335" s="48"/>
      <c r="G335" s="48"/>
      <c r="H335" s="19">
        <f t="shared" si="28"/>
        <v>0</v>
      </c>
      <c r="I335" s="21">
        <v>28</v>
      </c>
      <c r="J335" s="88">
        <v>2</v>
      </c>
      <c r="K335" s="19">
        <f t="shared" si="29"/>
        <v>0</v>
      </c>
    </row>
    <row r="336" spans="1:11" s="7" customFormat="1" ht="30.6" customHeight="1">
      <c r="A336" s="26" t="s">
        <v>380</v>
      </c>
      <c r="B336" s="25"/>
      <c r="C336" s="49" t="s">
        <v>379</v>
      </c>
      <c r="D336" s="47" t="s">
        <v>378</v>
      </c>
      <c r="E336" s="46" t="s">
        <v>377</v>
      </c>
      <c r="F336" s="45"/>
      <c r="G336" s="45"/>
      <c r="H336" s="45"/>
      <c r="I336" s="21"/>
      <c r="J336" s="90"/>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88">
        <v>88</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88">
        <v>196</v>
      </c>
      <c r="K338" s="19">
        <f t="shared" si="31"/>
        <v>0</v>
      </c>
    </row>
    <row r="339" spans="1:11" s="7" customFormat="1" ht="52.9" customHeight="1">
      <c r="A339" s="26" t="s">
        <v>368</v>
      </c>
      <c r="B339" s="25" t="s">
        <v>35</v>
      </c>
      <c r="C339" s="41" t="s">
        <v>367</v>
      </c>
      <c r="D339" s="33" t="s">
        <v>366</v>
      </c>
      <c r="E339" s="32" t="s">
        <v>365</v>
      </c>
      <c r="F339" s="19"/>
      <c r="G339" s="19"/>
      <c r="H339" s="19">
        <f t="shared" si="30"/>
        <v>0</v>
      </c>
      <c r="I339" s="21">
        <v>10.96</v>
      </c>
      <c r="J339" s="88">
        <v>1210</v>
      </c>
      <c r="K339" s="19">
        <f t="shared" si="31"/>
        <v>0</v>
      </c>
    </row>
    <row r="340" spans="1:11" s="7" customFormat="1" ht="53.45" customHeight="1">
      <c r="A340" s="26" t="s">
        <v>364</v>
      </c>
      <c r="B340" s="25" t="s">
        <v>35</v>
      </c>
      <c r="C340" s="44" t="s">
        <v>363</v>
      </c>
      <c r="D340" s="40" t="s">
        <v>362</v>
      </c>
      <c r="E340" s="39" t="s">
        <v>361</v>
      </c>
      <c r="F340" s="38"/>
      <c r="G340" s="38"/>
      <c r="H340" s="19">
        <f t="shared" si="30"/>
        <v>0</v>
      </c>
      <c r="I340" s="21">
        <v>1.2</v>
      </c>
      <c r="J340" s="88">
        <v>54</v>
      </c>
      <c r="K340" s="19">
        <f t="shared" si="31"/>
        <v>0</v>
      </c>
    </row>
    <row r="341" spans="1:11" s="7" customFormat="1" ht="97.15" customHeight="1">
      <c r="A341" s="26" t="s">
        <v>360</v>
      </c>
      <c r="B341" s="25" t="s">
        <v>35</v>
      </c>
      <c r="C341" s="41" t="s">
        <v>359</v>
      </c>
      <c r="D341" s="47" t="s">
        <v>358</v>
      </c>
      <c r="E341" s="46" t="s">
        <v>357</v>
      </c>
      <c r="F341" s="48"/>
      <c r="G341" s="48"/>
      <c r="H341" s="19">
        <f t="shared" si="30"/>
        <v>0</v>
      </c>
      <c r="I341" s="21">
        <v>11.43</v>
      </c>
      <c r="J341" s="88">
        <v>1602.0682926829268</v>
      </c>
      <c r="K341" s="19">
        <f t="shared" si="31"/>
        <v>0</v>
      </c>
    </row>
    <row r="342" spans="1:11" s="7" customFormat="1" ht="112.5">
      <c r="A342" s="26" t="s">
        <v>356</v>
      </c>
      <c r="B342" s="25" t="s">
        <v>355</v>
      </c>
      <c r="C342" s="41" t="s">
        <v>354</v>
      </c>
      <c r="D342" s="47" t="s">
        <v>353</v>
      </c>
      <c r="E342" s="46" t="s">
        <v>352</v>
      </c>
      <c r="F342" s="48"/>
      <c r="G342" s="48"/>
      <c r="H342" s="19">
        <f t="shared" si="30"/>
        <v>0</v>
      </c>
      <c r="I342" s="21">
        <v>12.04</v>
      </c>
      <c r="J342" s="88">
        <v>612</v>
      </c>
      <c r="K342" s="19">
        <f t="shared" si="31"/>
        <v>0</v>
      </c>
    </row>
    <row r="343" spans="1:11" s="7" customFormat="1" ht="64.900000000000006" customHeight="1">
      <c r="A343" s="26" t="s">
        <v>351</v>
      </c>
      <c r="B343" s="25" t="s">
        <v>35</v>
      </c>
      <c r="C343" s="41" t="s">
        <v>350</v>
      </c>
      <c r="D343" s="47" t="s">
        <v>349</v>
      </c>
      <c r="E343" s="46" t="s">
        <v>348</v>
      </c>
      <c r="F343" s="48"/>
      <c r="G343" s="48"/>
      <c r="H343" s="19">
        <f t="shared" si="30"/>
        <v>0</v>
      </c>
      <c r="I343" s="21">
        <v>78.86</v>
      </c>
      <c r="J343" s="88">
        <v>544</v>
      </c>
      <c r="K343" s="19">
        <f t="shared" si="31"/>
        <v>0</v>
      </c>
    </row>
    <row r="344" spans="1:11" s="7" customFormat="1" ht="31.9" customHeight="1">
      <c r="A344" s="26" t="s">
        <v>347</v>
      </c>
      <c r="B344" s="25"/>
      <c r="C344" s="41" t="s">
        <v>346</v>
      </c>
      <c r="D344" s="47" t="s">
        <v>345</v>
      </c>
      <c r="E344" s="46" t="s">
        <v>344</v>
      </c>
      <c r="F344" s="45"/>
      <c r="G344" s="45"/>
      <c r="H344" s="45"/>
      <c r="I344" s="21"/>
      <c r="J344" s="90"/>
      <c r="K344" s="19"/>
    </row>
    <row r="345" spans="1:11" s="7" customFormat="1" ht="50.45" customHeight="1">
      <c r="A345" s="26" t="s">
        <v>343</v>
      </c>
      <c r="B345" s="25" t="s">
        <v>35</v>
      </c>
      <c r="C345" s="44" t="s">
        <v>342</v>
      </c>
      <c r="D345" s="33" t="s">
        <v>341</v>
      </c>
      <c r="E345" s="32" t="s">
        <v>340</v>
      </c>
      <c r="F345" s="19"/>
      <c r="G345" s="19"/>
      <c r="H345" s="19">
        <f t="shared" ref="H345:H353" si="32">ROUND(F345+G345,2)</f>
        <v>0</v>
      </c>
      <c r="I345" s="21">
        <v>28.42</v>
      </c>
      <c r="J345" s="88">
        <v>372</v>
      </c>
      <c r="K345" s="19">
        <f t="shared" ref="K345:K353" si="33">ROUND(H345*J345,2)</f>
        <v>0</v>
      </c>
    </row>
    <row r="346" spans="1:11" s="7" customFormat="1" ht="50.45" customHeight="1">
      <c r="A346" s="26" t="s">
        <v>339</v>
      </c>
      <c r="B346" s="25" t="s">
        <v>35</v>
      </c>
      <c r="C346" s="41" t="s">
        <v>338</v>
      </c>
      <c r="D346" s="33" t="s">
        <v>337</v>
      </c>
      <c r="E346" s="32" t="s">
        <v>336</v>
      </c>
      <c r="F346" s="19"/>
      <c r="G346" s="19"/>
      <c r="H346" s="19">
        <f t="shared" si="32"/>
        <v>0</v>
      </c>
      <c r="I346" s="21">
        <v>3.6</v>
      </c>
      <c r="J346" s="88">
        <v>2400</v>
      </c>
      <c r="K346" s="19">
        <f t="shared" si="33"/>
        <v>0</v>
      </c>
    </row>
    <row r="347" spans="1:11" s="7" customFormat="1" ht="50.45" customHeight="1">
      <c r="A347" s="26" t="s">
        <v>335</v>
      </c>
      <c r="B347" s="25" t="s">
        <v>35</v>
      </c>
      <c r="C347" s="41" t="s">
        <v>334</v>
      </c>
      <c r="D347" s="33" t="s">
        <v>333</v>
      </c>
      <c r="E347" s="32" t="s">
        <v>332</v>
      </c>
      <c r="F347" s="19"/>
      <c r="G347" s="19"/>
      <c r="H347" s="19">
        <f t="shared" si="32"/>
        <v>0</v>
      </c>
      <c r="I347" s="21">
        <v>5.6</v>
      </c>
      <c r="J347" s="88">
        <v>258</v>
      </c>
      <c r="K347" s="19">
        <f t="shared" si="33"/>
        <v>0</v>
      </c>
    </row>
    <row r="348" spans="1:11" s="7" customFormat="1" ht="50.45" customHeight="1">
      <c r="A348" s="26" t="s">
        <v>331</v>
      </c>
      <c r="B348" s="25" t="s">
        <v>35</v>
      </c>
      <c r="C348" s="44" t="s">
        <v>330</v>
      </c>
      <c r="D348" s="33" t="s">
        <v>329</v>
      </c>
      <c r="E348" s="32" t="s">
        <v>328</v>
      </c>
      <c r="F348" s="19"/>
      <c r="G348" s="19"/>
      <c r="H348" s="19">
        <f t="shared" si="32"/>
        <v>0</v>
      </c>
      <c r="I348" s="21">
        <v>3.6</v>
      </c>
      <c r="J348" s="88">
        <v>142.82926829268291</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88">
        <v>666</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88">
        <v>58</v>
      </c>
      <c r="K350" s="19">
        <f t="shared" si="33"/>
        <v>0</v>
      </c>
    </row>
    <row r="351" spans="1:11" s="7" customFormat="1" ht="73.150000000000006" customHeight="1">
      <c r="A351" s="26" t="s">
        <v>319</v>
      </c>
      <c r="B351" s="25" t="s">
        <v>35</v>
      </c>
      <c r="C351" s="44" t="s">
        <v>318</v>
      </c>
      <c r="D351" s="33" t="s">
        <v>317</v>
      </c>
      <c r="E351" s="32" t="s">
        <v>316</v>
      </c>
      <c r="F351" s="19"/>
      <c r="G351" s="19"/>
      <c r="H351" s="19">
        <f t="shared" si="32"/>
        <v>0</v>
      </c>
      <c r="I351" s="21">
        <v>7.8</v>
      </c>
      <c r="J351" s="88">
        <v>23.804878048780488</v>
      </c>
      <c r="K351" s="19">
        <f t="shared" si="33"/>
        <v>0</v>
      </c>
    </row>
    <row r="352" spans="1:11" s="7" customFormat="1" ht="73.150000000000006" customHeight="1">
      <c r="A352" s="26" t="s">
        <v>315</v>
      </c>
      <c r="B352" s="25" t="s">
        <v>35</v>
      </c>
      <c r="C352" s="24" t="s">
        <v>314</v>
      </c>
      <c r="D352" s="33" t="s">
        <v>313</v>
      </c>
      <c r="E352" s="32" t="s">
        <v>312</v>
      </c>
      <c r="F352" s="19"/>
      <c r="G352" s="19"/>
      <c r="H352" s="19">
        <f t="shared" si="32"/>
        <v>0</v>
      </c>
      <c r="I352" s="21">
        <v>3.41</v>
      </c>
      <c r="J352" s="88">
        <v>1528.2731707317073</v>
      </c>
      <c r="K352" s="19">
        <f t="shared" si="33"/>
        <v>0</v>
      </c>
    </row>
    <row r="353" spans="1:11" s="7" customFormat="1" ht="53.45" customHeight="1">
      <c r="A353" s="26" t="s">
        <v>311</v>
      </c>
      <c r="B353" s="25" t="s">
        <v>35</v>
      </c>
      <c r="C353" s="24" t="s">
        <v>310</v>
      </c>
      <c r="D353" s="33" t="s">
        <v>309</v>
      </c>
      <c r="E353" s="32" t="s">
        <v>308</v>
      </c>
      <c r="F353" s="19"/>
      <c r="G353" s="19"/>
      <c r="H353" s="19">
        <f t="shared" si="32"/>
        <v>0</v>
      </c>
      <c r="I353" s="21">
        <v>72.48</v>
      </c>
      <c r="J353" s="88">
        <v>16</v>
      </c>
      <c r="K353" s="19">
        <f t="shared" si="33"/>
        <v>0</v>
      </c>
    </row>
    <row r="354" spans="1:11" s="7" customFormat="1" ht="54.6" customHeight="1">
      <c r="A354" s="26" t="s">
        <v>307</v>
      </c>
      <c r="B354" s="25"/>
      <c r="C354" s="41" t="s">
        <v>306</v>
      </c>
      <c r="D354" s="40" t="s">
        <v>305</v>
      </c>
      <c r="E354" s="39" t="s">
        <v>304</v>
      </c>
      <c r="F354" s="43"/>
      <c r="G354" s="43"/>
      <c r="H354" s="43"/>
      <c r="I354" s="21"/>
      <c r="J354" s="91"/>
      <c r="K354" s="19"/>
    </row>
    <row r="355" spans="1:11" s="7" customFormat="1" ht="42.6" customHeight="1">
      <c r="A355" s="26" t="s">
        <v>303</v>
      </c>
      <c r="B355" s="25"/>
      <c r="C355" s="41" t="s">
        <v>302</v>
      </c>
      <c r="D355" s="40" t="s">
        <v>301</v>
      </c>
      <c r="E355" s="39" t="s">
        <v>300</v>
      </c>
      <c r="F355" s="43"/>
      <c r="G355" s="43"/>
      <c r="H355" s="43"/>
      <c r="I355" s="21"/>
      <c r="J355" s="91"/>
      <c r="K355" s="19"/>
    </row>
    <row r="356" spans="1:11" s="7" customFormat="1" ht="112.15" customHeight="1">
      <c r="A356" s="26" t="s">
        <v>299</v>
      </c>
      <c r="B356" s="25" t="s">
        <v>130</v>
      </c>
      <c r="C356" s="24" t="s">
        <v>298</v>
      </c>
      <c r="D356" s="33" t="s">
        <v>297</v>
      </c>
      <c r="E356" s="32" t="s">
        <v>296</v>
      </c>
      <c r="F356" s="19"/>
      <c r="G356" s="19"/>
      <c r="H356" s="19">
        <f>ROUND(F356+G356,2)</f>
        <v>0</v>
      </c>
      <c r="I356" s="21">
        <v>9.18</v>
      </c>
      <c r="J356" s="88">
        <v>766</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88">
        <v>66</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88">
        <v>24</v>
      </c>
      <c r="K358" s="19">
        <f>ROUND(H358*J358,2)</f>
        <v>0</v>
      </c>
    </row>
    <row r="359" spans="1:11" s="7" customFormat="1" ht="58.9" customHeight="1">
      <c r="A359" s="26" t="s">
        <v>287</v>
      </c>
      <c r="B359" s="25" t="s">
        <v>35</v>
      </c>
      <c r="C359" s="41" t="s">
        <v>286</v>
      </c>
      <c r="D359" s="40" t="s">
        <v>285</v>
      </c>
      <c r="E359" s="39" t="s">
        <v>284</v>
      </c>
      <c r="F359" s="38"/>
      <c r="G359" s="38"/>
      <c r="H359" s="19">
        <f>ROUND(F359+G359,2)</f>
        <v>0</v>
      </c>
      <c r="I359" s="21">
        <v>44</v>
      </c>
      <c r="J359" s="88">
        <v>2</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88">
        <v>986</v>
      </c>
      <c r="K360" s="19">
        <f>ROUND(H360*J360,2)</f>
        <v>0</v>
      </c>
    </row>
    <row r="361" spans="1:11" s="7" customFormat="1" ht="46.9" customHeight="1">
      <c r="A361" s="26" t="s">
        <v>279</v>
      </c>
      <c r="B361" s="25"/>
      <c r="C361" s="41" t="s">
        <v>278</v>
      </c>
      <c r="D361" s="40" t="s">
        <v>277</v>
      </c>
      <c r="E361" s="39" t="s">
        <v>276</v>
      </c>
      <c r="F361" s="43"/>
      <c r="G361" s="43"/>
      <c r="H361" s="43"/>
      <c r="I361" s="21"/>
      <c r="J361" s="91"/>
      <c r="K361" s="19"/>
    </row>
    <row r="362" spans="1:11" s="7" customFormat="1" ht="85.9" customHeight="1">
      <c r="A362" s="26" t="s">
        <v>275</v>
      </c>
      <c r="B362" s="25" t="s">
        <v>35</v>
      </c>
      <c r="C362" s="41" t="s">
        <v>274</v>
      </c>
      <c r="D362" s="40" t="s">
        <v>273</v>
      </c>
      <c r="E362" s="39" t="s">
        <v>272</v>
      </c>
      <c r="F362" s="38"/>
      <c r="G362" s="38"/>
      <c r="H362" s="19">
        <f t="shared" ref="H362:H367" si="34">ROUND(F362+G362,2)</f>
        <v>0</v>
      </c>
      <c r="I362" s="21">
        <v>623.29999999999995</v>
      </c>
      <c r="J362" s="88">
        <v>44</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88">
        <v>8</v>
      </c>
      <c r="K363" s="19">
        <f t="shared" si="35"/>
        <v>0</v>
      </c>
    </row>
    <row r="364" spans="1:11" s="7" customFormat="1" ht="65.45" customHeight="1">
      <c r="A364" s="26" t="s">
        <v>267</v>
      </c>
      <c r="B364" s="25" t="s">
        <v>35</v>
      </c>
      <c r="C364" s="41" t="s">
        <v>266</v>
      </c>
      <c r="D364" s="40" t="s">
        <v>265</v>
      </c>
      <c r="E364" s="39" t="s">
        <v>264</v>
      </c>
      <c r="F364" s="38"/>
      <c r="G364" s="38"/>
      <c r="H364" s="19">
        <f t="shared" si="34"/>
        <v>0</v>
      </c>
      <c r="I364" s="21">
        <v>223.29</v>
      </c>
      <c r="J364" s="88">
        <v>36</v>
      </c>
      <c r="K364" s="19">
        <f t="shared" si="35"/>
        <v>0</v>
      </c>
    </row>
    <row r="365" spans="1:11" s="7" customFormat="1" ht="109.15" customHeight="1">
      <c r="A365" s="26" t="s">
        <v>263</v>
      </c>
      <c r="B365" s="25" t="s">
        <v>35</v>
      </c>
      <c r="C365" s="41" t="s">
        <v>262</v>
      </c>
      <c r="D365" s="40" t="s">
        <v>261</v>
      </c>
      <c r="E365" s="39" t="s">
        <v>260</v>
      </c>
      <c r="F365" s="38"/>
      <c r="G365" s="38"/>
      <c r="H365" s="19">
        <f t="shared" si="34"/>
        <v>0</v>
      </c>
      <c r="I365" s="21">
        <v>111.32</v>
      </c>
      <c r="J365" s="88">
        <v>4.7609756097560973</v>
      </c>
      <c r="K365" s="19">
        <f t="shared" si="35"/>
        <v>0</v>
      </c>
    </row>
    <row r="366" spans="1:11" s="7" customFormat="1" ht="76.900000000000006" customHeight="1">
      <c r="A366" s="26" t="s">
        <v>259</v>
      </c>
      <c r="B366" s="25" t="s">
        <v>35</v>
      </c>
      <c r="C366" s="41" t="s">
        <v>258</v>
      </c>
      <c r="D366" s="40" t="s">
        <v>257</v>
      </c>
      <c r="E366" s="39" t="s">
        <v>256</v>
      </c>
      <c r="F366" s="38"/>
      <c r="G366" s="38"/>
      <c r="H366" s="19">
        <f t="shared" si="34"/>
        <v>0</v>
      </c>
      <c r="I366" s="21">
        <v>45</v>
      </c>
      <c r="J366" s="88">
        <v>150</v>
      </c>
      <c r="K366" s="19">
        <f t="shared" si="35"/>
        <v>0</v>
      </c>
    </row>
    <row r="367" spans="1:11" s="7" customFormat="1" ht="55.15" customHeight="1">
      <c r="A367" s="26" t="s">
        <v>255</v>
      </c>
      <c r="B367" s="25" t="s">
        <v>130</v>
      </c>
      <c r="C367" s="41" t="s">
        <v>254</v>
      </c>
      <c r="D367" s="40" t="s">
        <v>253</v>
      </c>
      <c r="E367" s="39" t="s">
        <v>252</v>
      </c>
      <c r="F367" s="38"/>
      <c r="G367" s="38"/>
      <c r="H367" s="19">
        <f t="shared" si="34"/>
        <v>0</v>
      </c>
      <c r="I367" s="21">
        <v>23.61</v>
      </c>
      <c r="J367" s="88">
        <v>1693.2409756097559</v>
      </c>
      <c r="K367" s="19">
        <f t="shared" si="35"/>
        <v>0</v>
      </c>
    </row>
    <row r="368" spans="1:11" s="42" customFormat="1" ht="26.45" customHeight="1">
      <c r="A368" s="26" t="s">
        <v>251</v>
      </c>
      <c r="B368" s="25"/>
      <c r="C368" s="41" t="s">
        <v>250</v>
      </c>
      <c r="D368" s="40" t="s">
        <v>249</v>
      </c>
      <c r="E368" s="39" t="s">
        <v>248</v>
      </c>
      <c r="F368" s="43"/>
      <c r="G368" s="43"/>
      <c r="H368" s="43"/>
      <c r="I368" s="21"/>
      <c r="J368" s="91"/>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88">
        <v>708</v>
      </c>
      <c r="K369" s="19">
        <f t="shared" ref="K369:K374" si="37">ROUND(H369*J369,2)</f>
        <v>0</v>
      </c>
    </row>
    <row r="370" spans="1:11" s="7" customFormat="1" ht="64.900000000000006" customHeight="1">
      <c r="A370" s="26" t="s">
        <v>243</v>
      </c>
      <c r="B370" s="25" t="s">
        <v>35</v>
      </c>
      <c r="C370" s="41" t="s">
        <v>242</v>
      </c>
      <c r="D370" s="40" t="s">
        <v>241</v>
      </c>
      <c r="E370" s="39" t="s">
        <v>240</v>
      </c>
      <c r="F370" s="38"/>
      <c r="G370" s="38"/>
      <c r="H370" s="19">
        <f t="shared" si="36"/>
        <v>0</v>
      </c>
      <c r="I370" s="21">
        <v>83.6</v>
      </c>
      <c r="J370" s="88">
        <v>72</v>
      </c>
      <c r="K370" s="19">
        <f t="shared" si="37"/>
        <v>0</v>
      </c>
    </row>
    <row r="371" spans="1:11" s="7" customFormat="1" ht="76.900000000000006" customHeight="1">
      <c r="A371" s="26" t="s">
        <v>239</v>
      </c>
      <c r="B371" s="25" t="s">
        <v>35</v>
      </c>
      <c r="C371" s="41" t="s">
        <v>238</v>
      </c>
      <c r="D371" s="33" t="s">
        <v>237</v>
      </c>
      <c r="E371" s="32" t="s">
        <v>236</v>
      </c>
      <c r="F371" s="19"/>
      <c r="G371" s="19"/>
      <c r="H371" s="19">
        <f t="shared" si="36"/>
        <v>0</v>
      </c>
      <c r="I371" s="21">
        <v>14.17</v>
      </c>
      <c r="J371" s="88">
        <v>68</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88">
        <v>42</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88">
        <v>142</v>
      </c>
      <c r="K373" s="19">
        <f t="shared" si="37"/>
        <v>0</v>
      </c>
    </row>
    <row r="374" spans="1:11" s="7" customFormat="1" ht="56.45" customHeight="1">
      <c r="A374" s="26" t="s">
        <v>227</v>
      </c>
      <c r="B374" s="25" t="s">
        <v>130</v>
      </c>
      <c r="C374" s="41" t="s">
        <v>226</v>
      </c>
      <c r="D374" s="40" t="s">
        <v>225</v>
      </c>
      <c r="E374" s="39" t="s">
        <v>224</v>
      </c>
      <c r="F374" s="38"/>
      <c r="G374" s="38"/>
      <c r="H374" s="19">
        <f t="shared" si="36"/>
        <v>0</v>
      </c>
      <c r="I374" s="21">
        <v>3.4</v>
      </c>
      <c r="J374" s="88">
        <v>552</v>
      </c>
      <c r="K374" s="19">
        <f t="shared" si="37"/>
        <v>0</v>
      </c>
    </row>
    <row r="375" spans="1:11" s="7" customFormat="1" ht="338.45" customHeight="1">
      <c r="A375" s="26" t="s">
        <v>223</v>
      </c>
      <c r="B375" s="25"/>
      <c r="C375" s="24" t="s">
        <v>222</v>
      </c>
      <c r="D375" s="33" t="s">
        <v>221</v>
      </c>
      <c r="E375" s="32" t="s">
        <v>220</v>
      </c>
      <c r="F375" s="22"/>
      <c r="G375" s="22"/>
      <c r="H375" s="22"/>
      <c r="I375" s="21"/>
      <c r="J375" s="87"/>
      <c r="K375" s="19"/>
    </row>
    <row r="376" spans="1:11" s="7" customFormat="1" ht="36.6" customHeight="1">
      <c r="A376" s="26" t="s">
        <v>219</v>
      </c>
      <c r="B376" s="25" t="s">
        <v>210</v>
      </c>
      <c r="C376" s="24" t="s">
        <v>218</v>
      </c>
      <c r="D376" s="33" t="s">
        <v>217</v>
      </c>
      <c r="E376" s="32" t="s">
        <v>216</v>
      </c>
      <c r="F376" s="19"/>
      <c r="G376" s="19"/>
      <c r="H376" s="19">
        <f>ROUND(F376+G376,2)</f>
        <v>0</v>
      </c>
      <c r="I376" s="21">
        <v>20</v>
      </c>
      <c r="J376" s="88">
        <v>174</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88">
        <v>846</v>
      </c>
      <c r="K377" s="19">
        <f>ROUND(H377*J377,2)</f>
        <v>0</v>
      </c>
    </row>
    <row r="378" spans="1:11" s="7" customFormat="1" ht="136.9" customHeight="1">
      <c r="A378" s="26" t="s">
        <v>211</v>
      </c>
      <c r="B378" s="25" t="s">
        <v>210</v>
      </c>
      <c r="C378" s="24" t="s">
        <v>209</v>
      </c>
      <c r="D378" s="33" t="s">
        <v>208</v>
      </c>
      <c r="E378" s="32" t="s">
        <v>207</v>
      </c>
      <c r="F378" s="19"/>
      <c r="G378" s="19"/>
      <c r="H378" s="19">
        <f>ROUND(F378+G378,2)</f>
        <v>0</v>
      </c>
      <c r="I378" s="21">
        <v>20</v>
      </c>
      <c r="J378" s="88">
        <v>1624</v>
      </c>
      <c r="K378" s="19">
        <f>ROUND(H378*J378,2)</f>
        <v>0</v>
      </c>
    </row>
    <row r="379" spans="1:11" s="7" customFormat="1" ht="101.45" customHeight="1">
      <c r="A379" s="26" t="s">
        <v>206</v>
      </c>
      <c r="B379" s="25"/>
      <c r="C379" s="24" t="s">
        <v>205</v>
      </c>
      <c r="D379" s="33" t="s">
        <v>204</v>
      </c>
      <c r="E379" s="32" t="s">
        <v>203</v>
      </c>
      <c r="F379" s="22"/>
      <c r="G379" s="22"/>
      <c r="H379" s="22"/>
      <c r="I379" s="21"/>
      <c r="J379" s="87"/>
      <c r="K379" s="19"/>
    </row>
    <row r="380" spans="1:11" s="7" customFormat="1" ht="99" customHeight="1">
      <c r="A380" s="26" t="s">
        <v>202</v>
      </c>
      <c r="B380" s="25"/>
      <c r="C380" s="24" t="s">
        <v>201</v>
      </c>
      <c r="D380" s="33" t="s">
        <v>200</v>
      </c>
      <c r="E380" s="32" t="s">
        <v>199</v>
      </c>
      <c r="F380" s="22"/>
      <c r="G380" s="22"/>
      <c r="H380" s="22"/>
      <c r="I380" s="21"/>
      <c r="J380" s="87"/>
      <c r="K380" s="19"/>
    </row>
    <row r="381" spans="1:11" s="7" customFormat="1" ht="62.45" customHeight="1">
      <c r="A381" s="26" t="s">
        <v>198</v>
      </c>
      <c r="B381" s="25"/>
      <c r="C381" s="24" t="s">
        <v>197</v>
      </c>
      <c r="D381" s="24" t="s">
        <v>196</v>
      </c>
      <c r="E381" s="35" t="s">
        <v>195</v>
      </c>
      <c r="F381" s="22"/>
      <c r="G381" s="22"/>
      <c r="H381" s="22"/>
      <c r="I381" s="21"/>
      <c r="J381" s="87"/>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88">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88">
        <v>10</v>
      </c>
      <c r="K383" s="19">
        <f t="shared" si="39"/>
        <v>0</v>
      </c>
    </row>
    <row r="384" spans="1:11" s="7" customFormat="1" ht="82.9" customHeight="1">
      <c r="A384" s="26" t="s">
        <v>186</v>
      </c>
      <c r="B384" s="25" t="s">
        <v>35</v>
      </c>
      <c r="C384" s="24" t="s">
        <v>185</v>
      </c>
      <c r="D384" s="24" t="s">
        <v>184</v>
      </c>
      <c r="E384" s="35" t="s">
        <v>183</v>
      </c>
      <c r="F384" s="19"/>
      <c r="G384" s="19"/>
      <c r="H384" s="19">
        <f t="shared" si="38"/>
        <v>0</v>
      </c>
      <c r="I384" s="21">
        <v>33</v>
      </c>
      <c r="J384" s="88">
        <v>2</v>
      </c>
      <c r="K384" s="19">
        <f t="shared" si="39"/>
        <v>0</v>
      </c>
    </row>
    <row r="385" spans="1:11" s="7" customFormat="1" ht="82.9" customHeight="1">
      <c r="A385" s="26" t="s">
        <v>182</v>
      </c>
      <c r="B385" s="25" t="s">
        <v>35</v>
      </c>
      <c r="C385" s="24" t="s">
        <v>181</v>
      </c>
      <c r="D385" s="24" t="s">
        <v>180</v>
      </c>
      <c r="E385" s="35" t="s">
        <v>179</v>
      </c>
      <c r="F385" s="19"/>
      <c r="G385" s="19"/>
      <c r="H385" s="19">
        <f t="shared" si="38"/>
        <v>0</v>
      </c>
      <c r="I385" s="21">
        <v>40</v>
      </c>
      <c r="J385" s="88">
        <v>14</v>
      </c>
      <c r="K385" s="19">
        <f t="shared" si="39"/>
        <v>0</v>
      </c>
    </row>
    <row r="386" spans="1:11" s="7" customFormat="1" ht="91.15" customHeight="1">
      <c r="A386" s="26" t="s">
        <v>178</v>
      </c>
      <c r="B386" s="25" t="s">
        <v>35</v>
      </c>
      <c r="C386" s="24" t="s">
        <v>177</v>
      </c>
      <c r="D386" s="24" t="s">
        <v>176</v>
      </c>
      <c r="E386" s="35" t="s">
        <v>175</v>
      </c>
      <c r="F386" s="19"/>
      <c r="G386" s="19"/>
      <c r="H386" s="19">
        <f t="shared" si="38"/>
        <v>0</v>
      </c>
      <c r="I386" s="21">
        <v>16</v>
      </c>
      <c r="J386" s="88">
        <v>20</v>
      </c>
      <c r="K386" s="19">
        <f t="shared" si="39"/>
        <v>0</v>
      </c>
    </row>
    <row r="387" spans="1:11" s="7" customFormat="1" ht="101.25">
      <c r="A387" s="26" t="s">
        <v>174</v>
      </c>
      <c r="B387" s="25" t="s">
        <v>130</v>
      </c>
      <c r="C387" s="24" t="s">
        <v>173</v>
      </c>
      <c r="D387" s="37" t="s">
        <v>172</v>
      </c>
      <c r="E387" s="35" t="s">
        <v>171</v>
      </c>
      <c r="F387" s="19"/>
      <c r="G387" s="19"/>
      <c r="H387" s="19">
        <f t="shared" si="38"/>
        <v>0</v>
      </c>
      <c r="I387" s="21">
        <v>32</v>
      </c>
      <c r="J387" s="88">
        <v>2</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88">
        <v>60</v>
      </c>
      <c r="K388" s="19">
        <f t="shared" si="39"/>
        <v>0</v>
      </c>
    </row>
    <row r="389" spans="1:11" s="7" customFormat="1" ht="40.15" customHeight="1">
      <c r="A389" s="26" t="s">
        <v>166</v>
      </c>
      <c r="B389" s="25"/>
      <c r="C389" s="24" t="s">
        <v>165</v>
      </c>
      <c r="D389" s="33" t="s">
        <v>164</v>
      </c>
      <c r="E389" s="32"/>
      <c r="F389" s="22"/>
      <c r="G389" s="22"/>
      <c r="H389" s="22"/>
      <c r="I389" s="21"/>
      <c r="J389" s="87"/>
      <c r="K389" s="19"/>
    </row>
    <row r="390" spans="1:11" s="7" customFormat="1" ht="94.15" customHeight="1">
      <c r="A390" s="26" t="s">
        <v>163</v>
      </c>
      <c r="B390" s="25"/>
      <c r="C390" s="24" t="s">
        <v>162</v>
      </c>
      <c r="D390" s="33" t="s">
        <v>161</v>
      </c>
      <c r="E390" s="32" t="s">
        <v>160</v>
      </c>
      <c r="F390" s="22"/>
      <c r="G390" s="22"/>
      <c r="H390" s="22"/>
      <c r="I390" s="21"/>
      <c r="J390" s="87"/>
      <c r="K390" s="19"/>
    </row>
    <row r="391" spans="1:11" s="7" customFormat="1" ht="51" customHeight="1">
      <c r="A391" s="26" t="s">
        <v>159</v>
      </c>
      <c r="B391" s="25"/>
      <c r="C391" s="24" t="s">
        <v>158</v>
      </c>
      <c r="D391" s="33" t="s">
        <v>157</v>
      </c>
      <c r="E391" s="32" t="s">
        <v>156</v>
      </c>
      <c r="F391" s="22"/>
      <c r="G391" s="22"/>
      <c r="H391" s="22"/>
      <c r="I391" s="21"/>
      <c r="J391" s="87"/>
      <c r="K391" s="19"/>
    </row>
    <row r="392" spans="1:11" s="7" customFormat="1" ht="130.15" customHeight="1">
      <c r="A392" s="26" t="s">
        <v>155</v>
      </c>
      <c r="B392" s="25" t="s">
        <v>35</v>
      </c>
      <c r="C392" s="24" t="s">
        <v>154</v>
      </c>
      <c r="D392" s="33" t="s">
        <v>153</v>
      </c>
      <c r="E392" s="32" t="s">
        <v>152</v>
      </c>
      <c r="F392" s="19"/>
      <c r="G392" s="19"/>
      <c r="H392" s="19">
        <f>ROUND(F392+G392,2)</f>
        <v>0</v>
      </c>
      <c r="I392" s="21">
        <v>8.9700000000000006</v>
      </c>
      <c r="J392" s="88">
        <v>1752</v>
      </c>
      <c r="K392" s="19">
        <f>ROUND(H392*J392,2)</f>
        <v>0</v>
      </c>
    </row>
    <row r="393" spans="1:11" s="7" customFormat="1" ht="82.9" customHeight="1">
      <c r="A393" s="26" t="s">
        <v>151</v>
      </c>
      <c r="B393" s="25" t="s">
        <v>35</v>
      </c>
      <c r="C393" s="24" t="s">
        <v>150</v>
      </c>
      <c r="D393" s="33" t="s">
        <v>149</v>
      </c>
      <c r="E393" s="32" t="s">
        <v>148</v>
      </c>
      <c r="F393" s="19"/>
      <c r="G393" s="19"/>
      <c r="H393" s="19">
        <f>ROUND(F393+G393,2)</f>
        <v>0</v>
      </c>
      <c r="I393" s="21">
        <v>6.33</v>
      </c>
      <c r="J393" s="88">
        <v>2546</v>
      </c>
      <c r="K393" s="19">
        <f>ROUND(H393*J393,2)</f>
        <v>0</v>
      </c>
    </row>
    <row r="394" spans="1:11" s="7" customFormat="1" ht="97.15" customHeight="1">
      <c r="A394" s="26" t="s">
        <v>147</v>
      </c>
      <c r="B394" s="25" t="s">
        <v>35</v>
      </c>
      <c r="C394" s="24" t="s">
        <v>146</v>
      </c>
      <c r="D394" s="33" t="s">
        <v>145</v>
      </c>
      <c r="E394" s="32" t="s">
        <v>144</v>
      </c>
      <c r="F394" s="19"/>
      <c r="G394" s="19"/>
      <c r="H394" s="19">
        <f>ROUND(F394+G394,2)</f>
        <v>0</v>
      </c>
      <c r="I394" s="21">
        <v>24.83</v>
      </c>
      <c r="J394" s="88">
        <v>1822</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88">
        <v>2</v>
      </c>
      <c r="K395" s="19">
        <f>ROUND(H395*J395,2)</f>
        <v>0</v>
      </c>
    </row>
    <row r="396" spans="1:11" s="7" customFormat="1" ht="45" customHeight="1">
      <c r="A396" s="26" t="s">
        <v>139</v>
      </c>
      <c r="B396" s="25"/>
      <c r="C396" s="24" t="s">
        <v>138</v>
      </c>
      <c r="D396" s="33" t="s">
        <v>137</v>
      </c>
      <c r="E396" s="32" t="s">
        <v>136</v>
      </c>
      <c r="F396" s="22"/>
      <c r="G396" s="22"/>
      <c r="H396" s="22"/>
      <c r="I396" s="21"/>
      <c r="J396" s="87"/>
      <c r="K396" s="19"/>
    </row>
    <row r="397" spans="1:11" s="7" customFormat="1" ht="97.15" customHeight="1">
      <c r="A397" s="26" t="s">
        <v>135</v>
      </c>
      <c r="B397" s="25" t="s">
        <v>130</v>
      </c>
      <c r="C397" s="24" t="s">
        <v>134</v>
      </c>
      <c r="D397" s="33" t="s">
        <v>133</v>
      </c>
      <c r="E397" s="32" t="s">
        <v>132</v>
      </c>
      <c r="F397" s="19"/>
      <c r="G397" s="19"/>
      <c r="H397" s="19">
        <f>ROUND(F397+G397,2)</f>
        <v>0</v>
      </c>
      <c r="I397" s="21">
        <v>17.21</v>
      </c>
      <c r="J397" s="88">
        <v>256</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88">
        <v>1364</v>
      </c>
      <c r="K398" s="19">
        <f>ROUND(H398*J398,2)</f>
        <v>0</v>
      </c>
    </row>
    <row r="399" spans="1:11" s="7" customFormat="1" ht="94.15" customHeight="1">
      <c r="A399" s="26" t="s">
        <v>123</v>
      </c>
      <c r="B399" s="25" t="s">
        <v>35</v>
      </c>
      <c r="C399" s="24" t="s">
        <v>126</v>
      </c>
      <c r="D399" s="33" t="s">
        <v>125</v>
      </c>
      <c r="E399" s="32" t="s">
        <v>124</v>
      </c>
      <c r="F399" s="19"/>
      <c r="G399" s="19"/>
      <c r="H399" s="19">
        <f>ROUND(F399+G399,2)</f>
        <v>0</v>
      </c>
      <c r="I399" s="21">
        <v>24</v>
      </c>
      <c r="J399" s="88">
        <v>394</v>
      </c>
      <c r="K399" s="19">
        <f>ROUND(H399*J399,2)</f>
        <v>0</v>
      </c>
    </row>
    <row r="400" spans="1:11" s="7" customFormat="1" ht="97.9" customHeight="1">
      <c r="A400" s="26" t="s">
        <v>123</v>
      </c>
      <c r="B400" s="25" t="s">
        <v>35</v>
      </c>
      <c r="C400" s="24" t="s">
        <v>122</v>
      </c>
      <c r="D400" s="24" t="s">
        <v>121</v>
      </c>
      <c r="E400" s="35" t="s">
        <v>120</v>
      </c>
      <c r="F400" s="19"/>
      <c r="G400" s="19"/>
      <c r="H400" s="19">
        <f>ROUND(F400+G400,2)</f>
        <v>0</v>
      </c>
      <c r="I400" s="21">
        <v>15</v>
      </c>
      <c r="J400" s="88">
        <v>210</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88">
        <v>1714</v>
      </c>
      <c r="K401" s="19">
        <f>ROUND(H401*J401,2)</f>
        <v>0</v>
      </c>
    </row>
    <row r="402" spans="1:11" s="7" customFormat="1" ht="316.14999999999998" customHeight="1">
      <c r="A402" s="26" t="s">
        <v>115</v>
      </c>
      <c r="B402" s="25"/>
      <c r="C402" s="24" t="s">
        <v>114</v>
      </c>
      <c r="D402" s="24" t="s">
        <v>113</v>
      </c>
      <c r="E402" s="32" t="s">
        <v>112</v>
      </c>
      <c r="F402" s="22"/>
      <c r="G402" s="22"/>
      <c r="H402" s="22"/>
      <c r="I402" s="21"/>
      <c r="J402" s="87"/>
      <c r="K402" s="19"/>
    </row>
    <row r="403" spans="1:11" s="7" customFormat="1" ht="280.89999999999998" customHeight="1">
      <c r="A403" s="26"/>
      <c r="B403" s="25"/>
      <c r="C403" s="24"/>
      <c r="D403" s="24" t="s">
        <v>111</v>
      </c>
      <c r="E403" s="35" t="s">
        <v>110</v>
      </c>
      <c r="F403" s="22"/>
      <c r="G403" s="22"/>
      <c r="H403" s="22"/>
      <c r="I403" s="21"/>
      <c r="J403" s="87"/>
      <c r="K403" s="19"/>
    </row>
    <row r="404" spans="1:11" s="7" customFormat="1" ht="30.6" customHeight="1">
      <c r="A404" s="26" t="s">
        <v>109</v>
      </c>
      <c r="B404" s="25"/>
      <c r="C404" s="24" t="s">
        <v>108</v>
      </c>
      <c r="D404" s="24" t="s">
        <v>107</v>
      </c>
      <c r="E404" s="35" t="s">
        <v>106</v>
      </c>
      <c r="F404" s="22"/>
      <c r="G404" s="22"/>
      <c r="H404" s="22"/>
      <c r="I404" s="21"/>
      <c r="J404" s="87"/>
      <c r="K404" s="19"/>
    </row>
    <row r="405" spans="1:11" s="7" customFormat="1" ht="83.45" customHeight="1">
      <c r="A405" s="26" t="s">
        <v>105</v>
      </c>
      <c r="B405" s="25"/>
      <c r="C405" s="24" t="s">
        <v>104</v>
      </c>
      <c r="D405" s="33" t="s">
        <v>103</v>
      </c>
      <c r="E405" s="32" t="s">
        <v>102</v>
      </c>
      <c r="F405" s="22"/>
      <c r="G405" s="22"/>
      <c r="H405" s="22"/>
      <c r="I405" s="21"/>
      <c r="J405" s="87"/>
      <c r="K405" s="19"/>
    </row>
    <row r="406" spans="1:11" s="7" customFormat="1" ht="40.15" customHeight="1">
      <c r="A406" s="26" t="s">
        <v>101</v>
      </c>
      <c r="B406" s="25" t="s">
        <v>40</v>
      </c>
      <c r="C406" s="24" t="s">
        <v>100</v>
      </c>
      <c r="D406" s="33" t="s">
        <v>99</v>
      </c>
      <c r="E406" s="32" t="s">
        <v>98</v>
      </c>
      <c r="F406" s="19"/>
      <c r="G406" s="19"/>
      <c r="H406" s="19">
        <f>ROUND(F406+G406,2)</f>
        <v>0</v>
      </c>
      <c r="I406" s="21">
        <v>24</v>
      </c>
      <c r="J406" s="88">
        <v>3524</v>
      </c>
      <c r="K406" s="19">
        <f>ROUND(H406*J406,2)</f>
        <v>0</v>
      </c>
    </row>
    <row r="407" spans="1:11" s="7" customFormat="1" ht="31.9" customHeight="1">
      <c r="A407" s="26" t="s">
        <v>97</v>
      </c>
      <c r="B407" s="25" t="s">
        <v>40</v>
      </c>
      <c r="C407" s="24" t="s">
        <v>96</v>
      </c>
      <c r="D407" s="33" t="s">
        <v>95</v>
      </c>
      <c r="E407" s="32" t="s">
        <v>94</v>
      </c>
      <c r="F407" s="19"/>
      <c r="G407" s="19"/>
      <c r="H407" s="19">
        <f>ROUND(F407+G407,2)</f>
        <v>0</v>
      </c>
      <c r="I407" s="21">
        <v>14</v>
      </c>
      <c r="J407" s="88">
        <v>5196</v>
      </c>
      <c r="K407" s="19">
        <f>ROUND(H407*J407,2)</f>
        <v>0</v>
      </c>
    </row>
    <row r="408" spans="1:11" s="7" customFormat="1" ht="134.44999999999999" customHeight="1">
      <c r="A408" s="26" t="s">
        <v>93</v>
      </c>
      <c r="B408" s="25"/>
      <c r="C408" s="24" t="s">
        <v>92</v>
      </c>
      <c r="D408" s="34" t="s">
        <v>91</v>
      </c>
      <c r="E408" s="32" t="s">
        <v>90</v>
      </c>
      <c r="F408" s="22"/>
      <c r="G408" s="22"/>
      <c r="H408" s="22"/>
      <c r="I408" s="21"/>
      <c r="J408" s="87"/>
      <c r="K408" s="19"/>
    </row>
    <row r="409" spans="1:11" s="7" customFormat="1" ht="44.45" customHeight="1">
      <c r="A409" s="26" t="s">
        <v>89</v>
      </c>
      <c r="B409" s="25" t="s">
        <v>40</v>
      </c>
      <c r="C409" s="24" t="s">
        <v>88</v>
      </c>
      <c r="D409" s="24" t="s">
        <v>87</v>
      </c>
      <c r="E409" s="32" t="s">
        <v>86</v>
      </c>
      <c r="F409" s="19"/>
      <c r="G409" s="19"/>
      <c r="H409" s="19">
        <f>ROUND(F409+G409,2)</f>
        <v>0</v>
      </c>
      <c r="I409" s="21">
        <v>50</v>
      </c>
      <c r="J409" s="88">
        <v>332</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88">
        <v>588</v>
      </c>
      <c r="K410" s="19">
        <f>ROUND(H410*J410,2)</f>
        <v>0</v>
      </c>
    </row>
    <row r="411" spans="1:11" s="7" customFormat="1" ht="47.45" customHeight="1">
      <c r="A411" s="26" t="s">
        <v>81</v>
      </c>
      <c r="B411" s="25" t="s">
        <v>40</v>
      </c>
      <c r="C411" s="24" t="s">
        <v>80</v>
      </c>
      <c r="D411" s="24" t="s">
        <v>79</v>
      </c>
      <c r="E411" s="32" t="s">
        <v>78</v>
      </c>
      <c r="F411" s="19"/>
      <c r="G411" s="19"/>
      <c r="H411" s="19">
        <f>ROUND(F411+G411,2)</f>
        <v>0</v>
      </c>
      <c r="I411" s="21">
        <v>115</v>
      </c>
      <c r="J411" s="88">
        <v>49.990243902439019</v>
      </c>
      <c r="K411" s="19">
        <f>ROUND(H411*J411,2)</f>
        <v>0</v>
      </c>
    </row>
    <row r="412" spans="1:11" s="7" customFormat="1" ht="52.9" customHeight="1">
      <c r="A412" s="26" t="s">
        <v>77</v>
      </c>
      <c r="B412" s="25"/>
      <c r="C412" s="24" t="s">
        <v>76</v>
      </c>
      <c r="D412" s="24" t="s">
        <v>75</v>
      </c>
      <c r="E412" s="32" t="s">
        <v>74</v>
      </c>
      <c r="F412" s="22"/>
      <c r="G412" s="22"/>
      <c r="H412" s="22"/>
      <c r="I412" s="21"/>
      <c r="J412" s="87"/>
      <c r="K412" s="19"/>
    </row>
    <row r="413" spans="1:11" s="7" customFormat="1" ht="62.45" customHeight="1">
      <c r="A413" s="26" t="s">
        <v>73</v>
      </c>
      <c r="B413" s="25" t="s">
        <v>40</v>
      </c>
      <c r="C413" s="24" t="s">
        <v>72</v>
      </c>
      <c r="D413" s="33" t="s">
        <v>71</v>
      </c>
      <c r="E413" s="32" t="s">
        <v>70</v>
      </c>
      <c r="F413" s="19"/>
      <c r="G413" s="19"/>
      <c r="H413" s="19">
        <f>ROUND(F413+G413,2)</f>
        <v>0</v>
      </c>
      <c r="I413" s="21">
        <v>20</v>
      </c>
      <c r="J413" s="88">
        <v>448</v>
      </c>
      <c r="K413" s="19">
        <f>ROUND(H413*J413,2)</f>
        <v>0</v>
      </c>
    </row>
    <row r="414" spans="1:11" s="7" customFormat="1" ht="46.9" customHeight="1">
      <c r="A414" s="26" t="s">
        <v>69</v>
      </c>
      <c r="B414" s="25" t="s">
        <v>40</v>
      </c>
      <c r="C414" s="24" t="s">
        <v>68</v>
      </c>
      <c r="D414" s="33" t="s">
        <v>67</v>
      </c>
      <c r="E414" s="32" t="s">
        <v>66</v>
      </c>
      <c r="F414" s="19"/>
      <c r="G414" s="19"/>
      <c r="H414" s="19">
        <f>ROUND(F414+G414,2)</f>
        <v>0</v>
      </c>
      <c r="I414" s="21">
        <v>35</v>
      </c>
      <c r="J414" s="88">
        <v>18</v>
      </c>
      <c r="K414" s="19">
        <f>ROUND(H414*J414,2)</f>
        <v>0</v>
      </c>
    </row>
    <row r="415" spans="1:11" s="7" customFormat="1" ht="50.45" customHeight="1">
      <c r="A415" s="26" t="s">
        <v>65</v>
      </c>
      <c r="B415" s="25" t="s">
        <v>40</v>
      </c>
      <c r="C415" s="24" t="s">
        <v>64</v>
      </c>
      <c r="D415" s="33" t="s">
        <v>63</v>
      </c>
      <c r="E415" s="32" t="s">
        <v>62</v>
      </c>
      <c r="F415" s="19"/>
      <c r="G415" s="19"/>
      <c r="H415" s="19">
        <f>ROUND(F415+G415,2)</f>
        <v>0</v>
      </c>
      <c r="I415" s="21">
        <v>20</v>
      </c>
      <c r="J415" s="88">
        <v>10082</v>
      </c>
      <c r="K415" s="19">
        <f>ROUND(H415*J415,2)</f>
        <v>0</v>
      </c>
    </row>
    <row r="416" spans="1:11" s="7" customFormat="1" ht="40.15" customHeight="1">
      <c r="A416" s="26" t="s">
        <v>61</v>
      </c>
      <c r="B416" s="25" t="s">
        <v>40</v>
      </c>
      <c r="C416" s="24" t="s">
        <v>60</v>
      </c>
      <c r="D416" s="33" t="s">
        <v>59</v>
      </c>
      <c r="E416" s="32" t="s">
        <v>58</v>
      </c>
      <c r="F416" s="19"/>
      <c r="G416" s="19"/>
      <c r="H416" s="19">
        <f>ROUND(F416+G416,2)</f>
        <v>0</v>
      </c>
      <c r="I416" s="21">
        <v>25</v>
      </c>
      <c r="J416" s="88">
        <v>18</v>
      </c>
      <c r="K416" s="19">
        <f>ROUND(H416*J416,2)</f>
        <v>0</v>
      </c>
    </row>
    <row r="417" spans="1:13" s="7" customFormat="1" ht="50.45" customHeight="1">
      <c r="A417" s="26" t="s">
        <v>57</v>
      </c>
      <c r="B417" s="25"/>
      <c r="C417" s="24" t="s">
        <v>56</v>
      </c>
      <c r="D417" s="33" t="s">
        <v>55</v>
      </c>
      <c r="E417" s="32" t="s">
        <v>54</v>
      </c>
      <c r="F417" s="22"/>
      <c r="G417" s="22"/>
      <c r="H417" s="22"/>
      <c r="I417" s="21"/>
      <c r="J417" s="87"/>
      <c r="K417" s="19"/>
    </row>
    <row r="418" spans="1:13" s="7" customFormat="1" ht="34.15" customHeight="1">
      <c r="A418" s="26" t="s">
        <v>53</v>
      </c>
      <c r="B418" s="25" t="s">
        <v>40</v>
      </c>
      <c r="C418" s="24" t="s">
        <v>52</v>
      </c>
      <c r="D418" s="33" t="s">
        <v>51</v>
      </c>
      <c r="E418" s="32" t="s">
        <v>50</v>
      </c>
      <c r="F418" s="19"/>
      <c r="G418" s="19"/>
      <c r="H418" s="19">
        <f>ROUND(F418+G418,2)</f>
        <v>0</v>
      </c>
      <c r="I418" s="21">
        <v>15</v>
      </c>
      <c r="J418" s="88">
        <v>18</v>
      </c>
      <c r="K418" s="19">
        <f>ROUND(H418*J418,2)</f>
        <v>0</v>
      </c>
    </row>
    <row r="419" spans="1:13" s="7" customFormat="1" ht="170.45" customHeight="1">
      <c r="A419" s="26" t="s">
        <v>49</v>
      </c>
      <c r="B419" s="25"/>
      <c r="C419" s="24" t="s">
        <v>48</v>
      </c>
      <c r="D419" s="33" t="s">
        <v>47</v>
      </c>
      <c r="E419" s="32" t="s">
        <v>46</v>
      </c>
      <c r="F419" s="22"/>
      <c r="G419" s="22"/>
      <c r="H419" s="22"/>
      <c r="I419" s="21"/>
      <c r="J419" s="87"/>
      <c r="K419" s="19"/>
    </row>
    <row r="420" spans="1:13" s="7" customFormat="1" ht="30" customHeight="1">
      <c r="A420" s="26" t="s">
        <v>45</v>
      </c>
      <c r="B420" s="25" t="s">
        <v>40</v>
      </c>
      <c r="C420" s="24" t="s">
        <v>44</v>
      </c>
      <c r="D420" s="33" t="s">
        <v>43</v>
      </c>
      <c r="E420" s="32" t="s">
        <v>42</v>
      </c>
      <c r="F420" s="19"/>
      <c r="G420" s="19"/>
      <c r="H420" s="19">
        <f>ROUND(F420+G420,2)</f>
        <v>0</v>
      </c>
      <c r="I420" s="21">
        <v>12</v>
      </c>
      <c r="J420" s="88">
        <v>68</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88">
        <v>12</v>
      </c>
      <c r="K421" s="19">
        <f>ROUND(H421*J421,2)</f>
        <v>0</v>
      </c>
    </row>
    <row r="422" spans="1:13" s="7" customFormat="1" ht="65.45" customHeight="1">
      <c r="A422" s="26" t="s">
        <v>36</v>
      </c>
      <c r="B422" s="25" t="s">
        <v>35</v>
      </c>
      <c r="C422" s="24" t="s">
        <v>34</v>
      </c>
      <c r="D422" s="33" t="s">
        <v>33</v>
      </c>
      <c r="E422" s="32" t="s">
        <v>32</v>
      </c>
      <c r="F422" s="19"/>
      <c r="G422" s="19"/>
      <c r="H422" s="19">
        <v>150</v>
      </c>
      <c r="I422" s="21">
        <v>150</v>
      </c>
      <c r="J422" s="88">
        <v>2292</v>
      </c>
      <c r="K422" s="19">
        <f>ROUND(H422*J422,2)</f>
        <v>343800</v>
      </c>
    </row>
    <row r="423" spans="1:13" s="7" customFormat="1" ht="69.599999999999994" customHeight="1">
      <c r="A423" s="26" t="s">
        <v>31</v>
      </c>
      <c r="B423" s="25"/>
      <c r="C423" s="24" t="s">
        <v>30</v>
      </c>
      <c r="D423" s="33" t="s">
        <v>29</v>
      </c>
      <c r="E423" s="32" t="s">
        <v>28</v>
      </c>
      <c r="F423" s="22"/>
      <c r="G423" s="22"/>
      <c r="H423" s="22"/>
      <c r="I423" s="21"/>
      <c r="J423" s="20"/>
      <c r="K423" s="22"/>
    </row>
    <row r="424" spans="1:13" s="7" customFormat="1" ht="385.9" customHeight="1">
      <c r="A424" s="26" t="s">
        <v>27</v>
      </c>
      <c r="B424" s="25" t="s">
        <v>12</v>
      </c>
      <c r="C424" s="28" t="s">
        <v>26</v>
      </c>
      <c r="D424" s="24" t="s">
        <v>25</v>
      </c>
      <c r="E424" s="24" t="s">
        <v>24</v>
      </c>
      <c r="F424" s="27" t="s">
        <v>23</v>
      </c>
      <c r="G424" s="22"/>
      <c r="H424" s="93">
        <v>47253</v>
      </c>
      <c r="I424" s="21">
        <v>0</v>
      </c>
      <c r="J424" s="20">
        <v>1</v>
      </c>
      <c r="K424" s="19">
        <f>ROUND(H424*G424,2)</f>
        <v>0</v>
      </c>
    </row>
    <row r="425" spans="1:13" s="7" customFormat="1" ht="334.9" customHeight="1">
      <c r="A425" s="26" t="s">
        <v>22</v>
      </c>
      <c r="B425" s="25" t="s">
        <v>12</v>
      </c>
      <c r="C425" s="31"/>
      <c r="D425" s="24" t="s">
        <v>21</v>
      </c>
      <c r="E425" s="24" t="s">
        <v>20</v>
      </c>
      <c r="F425" s="27" t="s">
        <v>19</v>
      </c>
      <c r="G425" s="30"/>
      <c r="H425" s="93">
        <v>47253</v>
      </c>
      <c r="I425" s="21">
        <v>0</v>
      </c>
      <c r="J425" s="20">
        <v>1</v>
      </c>
      <c r="K425" s="19">
        <f>ROUND(G425*H425,2)</f>
        <v>0</v>
      </c>
      <c r="M425" s="29"/>
    </row>
    <row r="426" spans="1:13" s="7" customFormat="1" ht="346.9" customHeight="1">
      <c r="A426" s="26" t="s">
        <v>18</v>
      </c>
      <c r="B426" s="25" t="s">
        <v>12</v>
      </c>
      <c r="C426" s="28" t="s">
        <v>17</v>
      </c>
      <c r="D426" s="24" t="s">
        <v>16</v>
      </c>
      <c r="E426" s="24" t="s">
        <v>15</v>
      </c>
      <c r="F426" s="27" t="s">
        <v>14</v>
      </c>
      <c r="G426" s="22"/>
      <c r="H426" s="93">
        <v>47253</v>
      </c>
      <c r="I426" s="21">
        <v>0</v>
      </c>
      <c r="J426" s="20">
        <v>1</v>
      </c>
      <c r="K426" s="19">
        <f>ROUND(H426*G426,2)</f>
        <v>0</v>
      </c>
    </row>
    <row r="427" spans="1:13" s="7" customFormat="1" ht="359.45" customHeight="1">
      <c r="A427" s="26" t="s">
        <v>13</v>
      </c>
      <c r="B427" s="25" t="s">
        <v>12</v>
      </c>
      <c r="C427" s="25"/>
      <c r="D427" s="24" t="s">
        <v>11</v>
      </c>
      <c r="E427" s="24" t="s">
        <v>10</v>
      </c>
      <c r="F427" s="23" t="s">
        <v>9</v>
      </c>
      <c r="G427" s="22"/>
      <c r="H427" s="93">
        <v>47253</v>
      </c>
      <c r="I427" s="21">
        <v>0</v>
      </c>
      <c r="J427" s="20">
        <v>1</v>
      </c>
      <c r="K427" s="19">
        <f>ROUND(J427*H427*G427,2)</f>
        <v>0</v>
      </c>
    </row>
    <row r="428" spans="1:13" s="7" customFormat="1" ht="27" customHeight="1">
      <c r="A428" s="9"/>
      <c r="B428" s="8"/>
      <c r="C428" s="8"/>
      <c r="D428" s="98" t="s">
        <v>8</v>
      </c>
      <c r="E428" s="98"/>
      <c r="F428" s="98"/>
      <c r="G428" s="98"/>
      <c r="H428" s="98"/>
      <c r="I428" s="99"/>
      <c r="J428" s="18"/>
      <c r="K428" s="17">
        <f>SUM(K53:K427)</f>
        <v>343800</v>
      </c>
    </row>
    <row r="429" spans="1:13" s="7" customFormat="1" ht="27" customHeight="1">
      <c r="A429" s="9"/>
      <c r="B429" s="8"/>
      <c r="C429" s="99" t="s">
        <v>7</v>
      </c>
      <c r="D429" s="99"/>
      <c r="E429" s="99"/>
      <c r="F429" s="99"/>
      <c r="G429" s="99"/>
      <c r="H429" s="99"/>
      <c r="I429" s="99"/>
      <c r="J429" s="16"/>
      <c r="K429" s="17">
        <f>K428</f>
        <v>343800</v>
      </c>
    </row>
    <row r="430" spans="1:13" s="7" customFormat="1" ht="27" customHeight="1">
      <c r="A430" s="9"/>
      <c r="B430" s="8"/>
      <c r="C430" s="99" t="s">
        <v>6</v>
      </c>
      <c r="D430" s="99"/>
      <c r="E430" s="99"/>
      <c r="F430" s="99"/>
      <c r="G430" s="99"/>
      <c r="H430" s="99"/>
      <c r="I430" s="99"/>
      <c r="J430" s="16"/>
      <c r="K430" s="85">
        <f>K429</f>
        <v>343800</v>
      </c>
    </row>
    <row r="431" spans="1:13" s="7" customFormat="1" ht="27" customHeight="1">
      <c r="A431" s="9"/>
      <c r="B431" s="8"/>
      <c r="C431" s="8"/>
      <c r="D431" s="99" t="s">
        <v>5</v>
      </c>
      <c r="E431" s="99"/>
      <c r="F431" s="99"/>
      <c r="G431" s="99"/>
      <c r="H431" s="99"/>
      <c r="I431" s="99"/>
      <c r="J431" s="16"/>
      <c r="K431" s="86">
        <f>K428+K429+K430</f>
        <v>1031400</v>
      </c>
    </row>
    <row r="432" spans="1:13" s="7" customFormat="1">
      <c r="A432" s="9"/>
      <c r="B432" s="8"/>
      <c r="C432" s="8"/>
      <c r="F432" s="11"/>
      <c r="G432" s="10"/>
      <c r="H432" s="10"/>
      <c r="J432" s="10"/>
    </row>
    <row r="433" spans="1:11" s="7" customFormat="1" ht="250.15" customHeight="1">
      <c r="A433" s="9"/>
      <c r="B433" s="95" t="s">
        <v>4</v>
      </c>
      <c r="C433" s="95"/>
      <c r="D433" s="95"/>
      <c r="E433" s="95"/>
      <c r="F433" s="95"/>
      <c r="G433" s="95"/>
      <c r="H433" s="95"/>
      <c r="I433" s="95"/>
      <c r="J433" s="95"/>
      <c r="K433" s="10"/>
    </row>
    <row r="434" spans="1:11" s="7" customFormat="1" ht="26.45" customHeight="1">
      <c r="A434" s="9"/>
      <c r="B434" s="15" t="s">
        <v>3</v>
      </c>
      <c r="C434" s="15"/>
      <c r="D434" s="13"/>
      <c r="E434" s="13"/>
      <c r="F434" s="94" t="s">
        <v>1</v>
      </c>
      <c r="G434" s="94"/>
      <c r="H434" s="94"/>
      <c r="I434" s="94"/>
      <c r="J434" s="94"/>
      <c r="K434" s="10"/>
    </row>
    <row r="435" spans="1:11" s="7" customFormat="1" ht="5.45" customHeight="1">
      <c r="A435" s="9"/>
      <c r="B435" s="8"/>
      <c r="C435" s="8"/>
      <c r="D435" s="13"/>
      <c r="E435" s="13"/>
      <c r="F435" s="14"/>
      <c r="G435" s="12"/>
      <c r="H435" s="12"/>
      <c r="I435" s="13"/>
      <c r="J435" s="12"/>
      <c r="K435" s="10"/>
    </row>
    <row r="436" spans="1:11" s="7" customFormat="1" ht="26.45" customHeight="1">
      <c r="A436" s="9"/>
      <c r="B436" s="95" t="s">
        <v>2</v>
      </c>
      <c r="C436" s="95"/>
      <c r="D436" s="95"/>
      <c r="E436" s="13"/>
      <c r="F436" s="94" t="s">
        <v>1</v>
      </c>
      <c r="G436" s="94"/>
      <c r="H436" s="94"/>
      <c r="I436" s="94"/>
      <c r="J436" s="94"/>
      <c r="K436" s="10"/>
    </row>
    <row r="437" spans="1:11" s="7" customFormat="1" ht="10.9" customHeight="1">
      <c r="A437" s="9"/>
      <c r="B437" s="8"/>
      <c r="C437" s="8"/>
      <c r="D437" s="13"/>
      <c r="E437" s="13"/>
      <c r="F437" s="14"/>
      <c r="G437" s="12"/>
      <c r="H437" s="12"/>
      <c r="I437" s="13"/>
      <c r="J437" s="12"/>
      <c r="K437" s="10"/>
    </row>
    <row r="438" spans="1:11" s="7" customFormat="1" ht="26.45" customHeight="1">
      <c r="A438" s="9"/>
      <c r="B438" s="95" t="s">
        <v>0</v>
      </c>
      <c r="C438" s="95"/>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Бургас
Preisblatt für KEZ Burgas</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3</vt:i4>
      </vt:variant>
    </vt:vector>
  </HeadingPairs>
  <TitlesOfParts>
    <vt:vector size="4" baseType="lpstr">
      <vt:lpstr>Burgas</vt:lpstr>
      <vt:lpstr>Burgas!коеф</vt:lpstr>
      <vt:lpstr>Burgas!Област_печат</vt:lpstr>
      <vt:lpstr>Burgas!Печат_заглавия</vt:lpstr>
    </vt:vector>
  </TitlesOfParts>
  <Company>EVN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Kalchev Kamen</cp:lastModifiedBy>
  <cp:lastPrinted>2019-02-27T08:38:53Z</cp:lastPrinted>
  <dcterms:created xsi:type="dcterms:W3CDTF">2019-02-22T12:05:52Z</dcterms:created>
  <dcterms:modified xsi:type="dcterms:W3CDTF">2019-03-05T11:48:19Z</dcterms:modified>
</cp:coreProperties>
</file>