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1" i="1" s="1"/>
  <c r="K192"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<sst xmlns="http://schemas.openxmlformats.org/spreadsheetml/2006/main" count="948" uniqueCount="746">
  <si>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</si>
  <si>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</si>
  <si>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</si>
  <si>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</si>
  <si>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</si>
  <si>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</si>
  <si>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</si>
  <si>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</si>
  <si>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</si>
  <si>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</si>
  <si>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</si>
  <si>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</si>
  <si>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</si>
  <si>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</si>
  <si>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</si>
  <si>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</si>
  <si>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</si>
  <si>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</si>
  <si>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</si>
  <si>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</si>
  <si>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</si>
  <si>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</si>
  <si>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</si>
  <si>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</si>
  <si>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</si>
  <si>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</si>
  <si>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</si>
  <si>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</si>
  <si>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</si>
  <si>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</si>
  <si>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</si>
  <si>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</si>
  <si>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</si>
  <si>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</si>
  <si>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</si>
  <si>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</si>
  <si>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</si>
  <si>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</si>
  <si>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</si>
  <si>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</si>
  <si>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</si>
  <si>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</si>
  <si>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</si>
  <si>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</si>
  <si>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</si>
  <si>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</si>
  <si>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</si>
  <si>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</si>
  <si>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</si>
  <si>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</si>
  <si>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</si>
  <si>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</si>
  <si>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</si>
  <si>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</si>
  <si>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</si>
  <si>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</si>
  <si>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</si>
  <si>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</si>
  <si>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</si>
  <si>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</si>
  <si>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</si>
  <si>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</si>
  <si>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</si>
  <si>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</si>
  <si>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</si>
  <si>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</si>
  <si>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</si>
  <si>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</si>
  <si>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</si>
  <si>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</si>
  <si>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</si>
  <si>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</si>
  <si>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</si>
  <si>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</si>
  <si>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</si>
  <si>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</si>
  <si>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</si>
  <si>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</si>
  <si>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</si>
  <si>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</si>
  <si>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</si>
  <si>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</si>
  <si>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</si>
  <si>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</si>
  <si>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</si>
  <si>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</si>
  <si>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</si>
  <si>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</si>
  <si>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</si>
  <si>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</si>
  <si>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</si>
  <si>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</si>
  <si>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</si>
  <si>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</si>
  <si>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</si>
  <si>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</si>
  <si>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</si>
  <si>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</si>
  <si>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</si>
  <si>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</si>
  <si>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</si>
  <si>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</si>
  <si>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</si>
  <si>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</si>
  <si>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</si>
  <si>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</si>
  <si>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</si>
  <si>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</si>
  <si>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</si>
  <si>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</si>
  <si>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</si>
  <si>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</si>
  <si>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</si>
  <si>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</si>
  <si>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</si>
  <si>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</si>
  <si>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</si>
  <si>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</si>
  <si>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</si>
  <si>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</si>
  <si>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</si>
  <si>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</si>
  <si>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</si>
  <si>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</si>
  <si>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</si>
  <si>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</si>
  <si>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</si>
  <si>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</si>
  <si>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</si>
  <si>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</si>
  <si>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</si>
  <si>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</si>
  <si>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</si>
  <si>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</si>
  <si>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</si>
  <si>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</si>
  <si>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</si>
  <si>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</si>
  <si>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</si>
  <si>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</si>
  <si>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</si>
  <si>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</si>
  <si>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</si>
  <si>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</si>
  <si>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</si>
  <si>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</si>
  <si>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</si>
  <si>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</si>
  <si>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</si>
  <si>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</si>
  <si>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</si>
  <si>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</si>
  <si>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</si>
  <si>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</si>
  <si>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</si>
  <si>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</si>
  <si>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</si>
  <si>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</si>
  <si>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</si>
  <si>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</si>
  <si>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</si>
  <si>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</si>
  <si>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</si>
  <si>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</si>
  <si>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</si>
  <si>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</si>
  <si>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</si>
  <si>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</si>
  <si>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</si>
  <si>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</si>
  <si>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</si>
  <si>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</si>
  <si>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</si>
  <si>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</si>
  <si>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</si>
  <si>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</si>
  <si>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</si>
  <si>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</si>
  <si>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</si>
  <si>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</si>
  <si>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</si>
  <si>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</si>
  <si>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</si>
  <si>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</si>
  <si>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</si>
  <si>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</si>
  <si>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</si>
  <si>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</si>
  <si>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</si>
  <si>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</si>
  <si>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</si>
  <si>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</si>
  <si>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</si>
  <si>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</si>
  <si>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</si>
  <si>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</si>
  <si>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</si>
  <si>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</si>
  <si>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</si>
  <si>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</si>
  <si>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</si>
  <si>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</si>
  <si>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</si>
  <si>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</si>
  <si>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</si>
  <si>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</si>
  <si>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</si>
  <si>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</si>
  <si>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</si>
  <si>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</si>
  <si>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</si>
  <si>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</si>
  <si>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</si>
  <si>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</si>
  <si>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</si>
  <si>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</si>
  <si>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</si>
  <si>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</si>
  <si>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</si>
  <si>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</si>
  <si>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</si>
  <si>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</si>
  <si>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</si>
  <si>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</si>
  <si>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</si>
  <si>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</si>
  <si>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</si>
  <si>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</si>
  <si>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</si>
  <si>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</si>
  <si>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</si>
  <si>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</si>
  <si>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</si>
  <si>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</si>
  <si>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</si>
  <si>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</si>
  <si>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</si>
  <si>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</si>
  <si>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</si>
  <si>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</si>
  <si>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</si>
  <si>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</si>
  <si>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</si>
  <si>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</si>
  <si>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</si>
  <si>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</si>
  <si>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</si>
  <si>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</si>
  <si>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</si>
  <si>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</si>
  <si>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</si>
  <si>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</si>
  <si>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</si>
  <si>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</si>
  <si>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</si>
  <si>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</si>
  <si>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</si>
  <si>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</si>
  <si>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</si>
  <si>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</si>
  <si>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</si>
  <si>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</si>
  <si>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</si>
  <si>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</si>
  <si>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</si>
  <si>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</si>
  <si>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</si>
  <si>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</si>
  <si>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</si>
  <si>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</si>
  <si>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</si>
  <si>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</si>
  <si>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</si>
  <si>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</si>
  <si>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</si>
  <si>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</si>
  <si>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</si>
  <si>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</si>
  <si>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</si>
  <si>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</si>
  <si>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</si>
  <si>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</si>
  <si>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</si>
  <si>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</si>
  <si>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</si>
  <si>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</si>
  <si>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</si>
  <si>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</si>
  <si>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</si>
  <si>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</si>
  <si>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</si>
  <si>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</si>
  <si>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</si>
  <si>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</si>
  <si>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</si>
  <si>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</si>
  <si>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</si>
  <si>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</si>
  <si>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</si>
  <si>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</si>
  <si>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</si>
  <si>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</si>
  <si>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</si>
  <si>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</si>
  <si>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</si>
  <si>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</si>
  <si>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</si>
  <si>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</si>
  <si>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</si>
  <si>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</si>
  <si>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</si>
  <si>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</si>
  <si>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</si>
  <si>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</si>
  <si>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</si>
  <si>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</si>
  <si>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</si>
  <si>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</si>
  <si>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</si>
  <si>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</si>
  <si>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</si>
  <si>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</si>
  <si>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</si>
  <si>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</si>
  <si>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</si>
  <si>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</si>
  <si>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</si>
  <si>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</si>
  <si>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</si>
  <si>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</si>
  <si>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</si>
  <si>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</si>
  <si>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</si>
  <si>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</si>
  <si>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</si>
  <si>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</si>
  <si>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</si>
  <si>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</si>
  <si>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</si>
  <si>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</si>
  <si>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</si>
  <si>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</si>
  <si>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</si>
  <si>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</si>
  <si>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</si>
  <si>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</si>
  <si>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</si>
  <si>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</si>
  <si>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</si>
  <si>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</si>
  <si>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</si>
  <si>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</si>
  <si>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</si>
  <si>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</si>
  <si>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</si>
  <si>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</si>
  <si>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</si>
  <si>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</si>
  <si>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</si>
  <si>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</si>
  <si>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</si>
  <si>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</si>
  <si>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</si>
  <si>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</si>
  <si>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</si>
  <si>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</si>
  <si>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</si>
  <si>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</si>
  <si>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</si>
  <si>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</si>
  <si>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</si>
  <si>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</si>
  <si>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</si>
  <si>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</si>
  <si>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</si>
  <si>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</si>
  <si>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</si>
  <si>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</si>
  <si>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</si>
  <si>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</si>
  <si>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</si>
  <si>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</si>
  <si>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</si>
  <si>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</si>
  <si>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</si>
  <si>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</si>
  <si>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</si>
  <si>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</si>
  <si>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</si>
  <si>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</si>
  <si>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</si>
  <si>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</si>
  <si>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</si>
  <si>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</si>
  <si>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</si>
  <si>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</si>
  <si>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</si>
  <si>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</si>
  <si>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</si>
  <si>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</si>
  <si>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</si>
  <si>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</si>
  <si>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</si>
  <si>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</si>
  <si>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</si>
  <si>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</si>
  <si>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</si>
  <si>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</si>
  <si>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</si>
  <si>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</si>
  <si>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</si>
  <si>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</si>
  <si>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</si>
  <si>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</si>
  <si>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</si>
  <si>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</si>
  <si>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</si>
  <si>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</si>
  <si>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</si>
  <si>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</si>
  <si>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</si>
  <si>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</si>
  <si>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</si>
  <si>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</si>
  <si>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</si>
  <si>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</si>
  <si>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</si>
  <si>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</si>
  <si>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</si>
  <si>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</si>
  <si>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</si>
  <si>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</si>
  <si>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</si>
  <si>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</si>
  <si>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</si>
  <si>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</si>
  <si>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</si>
  <si>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</si>
  <si>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</si>
  <si>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</si>
  <si>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</si>
  <si>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</si>
  <si>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</si>
  <si>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</si>
  <si>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</si>
  <si>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</si>
  <si>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</si>
  <si>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</si>
  <si>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</si>
  <si>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</si>
  <si>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</si>
  <si>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</si>
  <si>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</si>
  <si>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</si>
  <si>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</si>
  <si>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</si>
  <si>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</si>
  <si>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</si>
  <si>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</si>
  <si>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</si>
  <si>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</si>
  <si>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</si>
  <si>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</si>
  <si>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</si>
  <si>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</si>
  <si>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</si>
  <si>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</si>
  <si>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</si>
  <si>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</si>
  <si>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</si>
  <si>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</si>
  <si>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</si>
  <si>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</si>
  <si>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</si>
  <si>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</si>
  <si>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</si>
  <si>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</si>
  <si>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</si>
  <si>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</si>
  <si>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</si>
  <si>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</si>
  <si>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</si>
  <si>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</si>
  <si>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</si>
  <si>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</si>
  <si>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</si>
  <si>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</si>
  <si>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</si>
  <si>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</si>
  <si>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</si>
  <si>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</si>
  <si>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</si>
  <si>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</si>
  <si>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</si>
  <si>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</si>
  <si>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</si>
  <si>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</si>
  <si>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</si>
  <si>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</si>
  <si>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</si>
  <si>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</si>
  <si>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</si>
  <si>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</si>
  <si>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</si>
  <si>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</si>
  <si>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</si>
  <si>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</si>
  <si>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</si>
  <si>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</si>
  <si>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</si>
  <si>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</si>
  <si>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</si>
  <si>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</si>
  <si>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</si>
  <si>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</si>
  <si>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</si>
  <si>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</si>
  <si>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</si>
  <si>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</si>
  <si>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</si>
  <si>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</si>
  <si>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</si>
  <si>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</si>
  <si>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</si>
  <si>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</si>
  <si>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</si>
  <si>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</si>
  <si>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</si>
  <si>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</si>
  <si>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</si>
  <si>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</si>
  <si>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</si>
  <si>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</si>
  <si>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</si>
  <si>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</si>
  <si>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</si>
  <si>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</si>
  <si>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</si>
  <si>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</si>
  <si>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</si>
  <si>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</si>
  <si>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</si>
  <si>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</si>
  <si>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</si>
  <si>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</si>
  <si>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</si>
  <si>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</si>
  <si>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</si>
  <si>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</si>
  <si>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</si>
  <si>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</si>
  <si>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</si>
  <si>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</si>
  <si>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</si>
  <si>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</si>
  <si>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</si>
  <si>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</si>
  <si>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</si>
  <si>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</si>
  <si>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</si>
  <si>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</si>
  <si>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</si>
  <si>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</si>
  <si>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</si>
  <si>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</si>
  <si>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</si>
  <si>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</si>
  <si>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</si>
  <si>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</si>
  <si>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</si>
  <si>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</si>
  <si>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</si>
  <si>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</si>
  <si>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</si>
  <si>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</si>
  <si>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</si>
  <si>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</si>
  <si>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</si>
  <si>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</si>
  <si>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</si>
  <si>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</si>
  <si>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</si>
  <si>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</si>
  <si>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</si>
  <si>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</si>
  <si>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</si>
  <si>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</si>
  <si>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</si>
  <si>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</si>
  <si>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</si>
  <si>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</si>
  <si>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</si>
  <si>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</si>
  <si>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</si>
  <si>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</si>
  <si>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</si>
  <si>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</si>
  <si>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</si>
  <si>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</si>
  <si>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</si>
  <si>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</si>
  <si>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</si>
  <si>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</si>
  <si>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</si>
  <si>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</si>
  <si>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</si>
  <si>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</si>
  <si>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</si>
  <si>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</si>
  <si>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</si>
  <si>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</si>
  <si>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</si>
  <si>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</si>
  <si>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</si>
  <si>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</si>
  <si>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</si>
  <si>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</si>
  <si>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</si>
  <si>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</si>
  <si>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</si>
  <si>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</si>
  <si>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</si>
  <si>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</si>
  <si>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</si>
  <si>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</si>
  <si>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</si>
  <si>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</si>
  <si>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</si>
  <si>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</si>
  <si>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</si>
  <si>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</si>
  <si>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</si>
  <si>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</si>
  <si>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</si>
  <si>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</si>
  <si>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</si>
  <si>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</si>
  <si>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</si>
  <si>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</si>
  <si>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</si>
  <si>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</si>
  <si>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</si>
  <si>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</si>
  <si>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</si>
  <si>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</si>
  <si>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</si>
  <si>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</si>
  <si>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</si>
  <si>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</si>
  <si>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</si>
  <si>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</si>
  <si>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</si>
  <si>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</si>
  <si>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</si>
  <si>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</si>
  <si>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</si>
  <si>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</si>
  <si>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</si>
  <si>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</si>
  <si>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</si>
  <si>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</si>
  <si>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</si>
  <si>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</si>
  <si>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</si>
  <si>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</si>
  <si>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</si>
  <si>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</si>
  <si>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</si>
  <si>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</si>
  <si>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</si>
  <si>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</si>
  <si>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</si>
  <si>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</si>
  <si>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</si>
  <si>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</si>
  <si>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</si>
  <si>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</si>
  <si>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</si>
  <si>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</si>
  <si>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</si>
  <si>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</si>
  <si>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</si>
  <si>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</si>
  <si>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</si>
  <si>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</si>
  <si>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</si>
  <si>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</si>
  <si>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</si>
  <si>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</si>
  <si>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</si>
  <si>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</si>
  <si>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</si>
  <si>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</si>
  <si>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</si>
  <si>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</si>
  <si>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</si>
  <si>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</si>
  <si>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</si>
  <si>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</si>
  <si>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</si>
  <si>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</si>
  <si>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</si>
  <si>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</si>
  <si>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</si>
  <si>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</si>
  <si>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</si>
  <si>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</si>
  <si>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</si>
  <si>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</si>
  <si>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</si>
  <si>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</si>
  <si>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</si>
  <si>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</si>
  <si>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</si>
  <si>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</si>
  <si>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</si>
  <si>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</si>
  <si>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</si>
  <si>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</si>
  <si>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</si>
  <si>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</si>
  <si>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</si>
  <si>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</si>
  <si>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</si>
  <si>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</si>
  <si>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</si>
  <si>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</si>
  <si>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</si>
  <si>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</si>
  <si>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</si>
  <si>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</si>
  <si>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</si>
  <si>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</si>
  <si>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</si>
  <si>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</si>
  <si>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</si>
  <si>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</si>
  <si>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</si>
  <si>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</si>
  <si>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</si>
  <si>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</si>
  <si>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</si>
  <si>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</si>
  <si>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</si>
  <si>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</si>
  <si>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577-EP-18-MP-C-3 с предмет: "Извършване на изкопни и възстановителни работи на в КЕЦ Смолян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</si>
</sst>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topLeftCell="B1" zoomScale="70" zoomScaleNormal="70" workbookViewId="0">
      <pane ySplit="4" topLeftCell="A5" activePane="bottomLeft" state="frozen"/>
      <selection activeCell="K193" sqref="K193"/>
      <selection pane="bottomLeft" activeCell="L189" sqref="L189"/>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9</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9</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1533</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2534</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12</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78</v>
      </c>
      <c r="K60" s="60">
        <f t="shared" si="5"/>
        <v>0</v>
      </c>
    </row>
    <row r="61" spans="1:11" s="18" customFormat="1" ht="51">
      <c r="A61" s="19" t="s">
        <v>228</v>
      </c>
      <c r="B61" s="20" t="s">
        <v>204</v>
      </c>
      <c r="C61" s="21" t="s">
        <v>229</v>
      </c>
      <c r="D61" s="16" t="s">
        <v>230</v>
      </c>
      <c r="E61" s="16" t="s">
        <v>231</v>
      </c>
      <c r="F61" s="22"/>
      <c r="G61" s="23"/>
      <c r="H61" s="23">
        <f t="shared" si="4"/>
        <v>0</v>
      </c>
      <c r="I61" s="58">
        <v>32</v>
      </c>
      <c r="J61" s="59">
        <v>681</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862</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65</v>
      </c>
      <c r="J65" s="21">
        <v>1693</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112</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2389</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678</v>
      </c>
      <c r="K70" s="60">
        <f t="shared" si="9"/>
        <v>0</v>
      </c>
    </row>
    <row r="71" spans="1:11" s="18" customFormat="1" ht="30.6">
      <c r="A71" s="19" t="s">
        <v>266</v>
      </c>
      <c r="B71" s="20" t="s">
        <v>204</v>
      </c>
      <c r="C71" s="21" t="s">
        <v>267</v>
      </c>
      <c r="D71" s="16" t="s">
        <v>268</v>
      </c>
      <c r="E71" s="16" t="s">
        <v>269</v>
      </c>
      <c r="F71" s="22"/>
      <c r="G71" s="23"/>
      <c r="H71" s="23">
        <f t="shared" si="8"/>
        <v>0</v>
      </c>
      <c r="I71" s="58">
        <v>28</v>
      </c>
      <c r="J71" s="59">
        <v>12</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399</v>
      </c>
      <c r="K72" s="60">
        <f t="shared" si="9"/>
        <v>0</v>
      </c>
    </row>
    <row r="73" spans="1:11" s="18" customFormat="1" ht="30.6">
      <c r="A73" s="19" t="s">
        <v>274</v>
      </c>
      <c r="B73" s="20" t="s">
        <v>204</v>
      </c>
      <c r="C73" s="21" t="s">
        <v>275</v>
      </c>
      <c r="D73" s="16" t="s">
        <v>276</v>
      </c>
      <c r="E73" s="16" t="s">
        <v>277</v>
      </c>
      <c r="F73" s="22"/>
      <c r="G73" s="23"/>
      <c r="H73" s="23">
        <f t="shared" si="8"/>
        <v>0</v>
      </c>
      <c r="I73" s="58">
        <v>14</v>
      </c>
      <c r="J73" s="59">
        <v>666</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191</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768</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996</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784</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1</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1</v>
      </c>
      <c r="K83" s="60">
        <f t="shared" si="11"/>
        <v>0</v>
      </c>
    </row>
    <row r="84" spans="1:11" s="18" customFormat="1" ht="61.2">
      <c r="A84" s="19" t="s">
        <v>319</v>
      </c>
      <c r="B84" s="20" t="s">
        <v>295</v>
      </c>
      <c r="C84" s="21" t="s">
        <v>320</v>
      </c>
      <c r="D84" s="21" t="s">
        <v>321</v>
      </c>
      <c r="E84" s="21" t="s">
        <v>322</v>
      </c>
      <c r="F84" s="22"/>
      <c r="G84" s="23"/>
      <c r="H84" s="23">
        <f>F84+G84</f>
        <v>0</v>
      </c>
      <c r="I84" s="58">
        <v>24</v>
      </c>
      <c r="J84" s="59">
        <v>1882</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7188</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206</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247</v>
      </c>
      <c r="K101" s="60">
        <f t="shared" si="16"/>
        <v>0</v>
      </c>
    </row>
    <row r="102" spans="1:11" s="18" customFormat="1" ht="51">
      <c r="A102" s="51" t="s">
        <v>392</v>
      </c>
      <c r="B102" s="20" t="s">
        <v>171</v>
      </c>
      <c r="C102" s="21" t="s">
        <v>393</v>
      </c>
      <c r="D102" s="16" t="s">
        <v>394</v>
      </c>
      <c r="E102" s="16" t="s">
        <v>395</v>
      </c>
      <c r="F102" s="22"/>
      <c r="G102" s="23"/>
      <c r="H102" s="23">
        <f t="shared" si="15"/>
        <v>0</v>
      </c>
      <c r="I102" s="58">
        <v>14</v>
      </c>
      <c r="J102" s="59">
        <v>165</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106</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18</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7662</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1</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117</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68</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4127</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711</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1</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58</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441</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2032</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2</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16</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1101</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58</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248</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44</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3</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5</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490</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19</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1</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248</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44</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3</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89</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67</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100</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17</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18</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2</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1</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84</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3548</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6245</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257</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11</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317</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6</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113</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2156</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543</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34</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60</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92</v>
      </c>
      <c r="K183" s="60">
        <f t="shared" si="38"/>
        <v>13800</v>
      </c>
    </row>
    <row r="184" spans="1:16209" s="18" customFormat="1" ht="40.799999999999997">
      <c r="A184" s="19" t="s">
        <v>708</v>
      </c>
      <c r="B184" s="20"/>
      <c r="C184" s="21" t="s">
        <v>709</v>
      </c>
      <c r="D184" s="16" t="s">
        <v>710</v>
      </c>
      <c r="E184" s="16" t="s">
        <v>711</v>
      </c>
      <c r="F184" s="75"/>
      <c r="G184" s="60"/>
      <c r="H184" s="23"/>
      <c r="I184" s="54"/>
      <c r="J184" s="24"/>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24">
        <v>3</v>
      </c>
      <c r="K185" s="60">
        <f t="shared" ref="K185" si="40">H185*J185</f>
        <v>0</v>
      </c>
    </row>
    <row r="186" spans="1:16209" s="52" customFormat="1" ht="285.60000000000002">
      <c r="A186" s="51" t="s">
        <v>715</v>
      </c>
      <c r="B186" s="20" t="s">
        <v>716</v>
      </c>
      <c r="C186" s="54" t="s">
        <v>717</v>
      </c>
      <c r="D186" s="78" t="s">
        <v>718</v>
      </c>
      <c r="E186" s="78" t="s">
        <v>719</v>
      </c>
      <c r="F186" s="79" t="s">
        <v>720</v>
      </c>
      <c r="G186" s="80"/>
      <c r="H186" s="24">
        <v>10593</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4">
        <v>10593</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24">
        <v>10594</v>
      </c>
      <c r="I188" s="58">
        <v>0</v>
      </c>
      <c r="J188" s="24">
        <v>1</v>
      </c>
      <c r="K188" s="60">
        <f t="shared" si="41"/>
        <v>0</v>
      </c>
    </row>
    <row r="189" spans="1:16209" s="18" customFormat="1" ht="290.39999999999998">
      <c r="A189" s="51" t="s">
        <v>730</v>
      </c>
      <c r="B189" s="20" t="s">
        <v>716</v>
      </c>
      <c r="C189" s="21"/>
      <c r="D189" s="78" t="s">
        <v>731</v>
      </c>
      <c r="E189" s="78" t="s">
        <v>732</v>
      </c>
      <c r="F189" s="75" t="s">
        <v>733</v>
      </c>
      <c r="G189" s="81"/>
      <c r="H189" s="24">
        <v>10594</v>
      </c>
      <c r="I189" s="58">
        <v>0</v>
      </c>
      <c r="J189" s="24">
        <v>1</v>
      </c>
      <c r="K189" s="60">
        <f t="shared" si="41"/>
        <v>0</v>
      </c>
    </row>
    <row r="190" spans="1:16209" s="18" customFormat="1" ht="31.2" customHeight="1">
      <c r="A190" s="52"/>
      <c r="B190" s="82"/>
      <c r="C190" s="82"/>
      <c r="D190" s="52"/>
      <c r="E190" s="100" t="s">
        <v>743</v>
      </c>
      <c r="F190" s="100"/>
      <c r="G190" s="100"/>
      <c r="H190" s="100"/>
      <c r="I190" s="100"/>
      <c r="J190" s="101"/>
      <c r="K190" s="97">
        <f>SUM(K5:K189)</f>
        <v>13800</v>
      </c>
    </row>
    <row r="191" spans="1:16209" s="18" customFormat="1" ht="28.8" customHeight="1">
      <c r="A191" s="52"/>
      <c r="B191" s="82"/>
      <c r="C191" s="82"/>
      <c r="D191" s="52"/>
      <c r="E191" s="101" t="s">
        <v>734</v>
      </c>
      <c r="F191" s="101"/>
      <c r="G191" s="101"/>
      <c r="H191" s="101"/>
      <c r="I191" s="101"/>
      <c r="J191" s="101"/>
      <c r="K191" s="97">
        <f>K190</f>
        <v>13800</v>
      </c>
    </row>
    <row r="192" spans="1:16209" s="18" customFormat="1" ht="33.6" customHeight="1">
      <c r="A192" s="52"/>
      <c r="B192" s="82"/>
      <c r="C192" s="82"/>
      <c r="D192" s="52"/>
      <c r="E192" s="101" t="s">
        <v>735</v>
      </c>
      <c r="F192" s="101"/>
      <c r="G192" s="101"/>
      <c r="H192" s="101"/>
      <c r="I192" s="101"/>
      <c r="J192" s="101"/>
      <c r="K192" s="97">
        <f>K190</f>
        <v>13800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9.4" customHeight="1">
      <c r="A193" s="52"/>
      <c r="B193" s="82"/>
      <c r="C193" s="82"/>
      <c r="D193" s="52"/>
      <c r="E193" s="101" t="s">
        <v>744</v>
      </c>
      <c r="F193" s="101"/>
      <c r="G193" s="101"/>
      <c r="H193" s="101"/>
      <c r="I193" s="101"/>
      <c r="J193" s="101"/>
      <c r="K193" s="97">
        <f>K190+K191+K192</f>
        <v>41400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2018-11-16T11:16:03Z</dcterms:modified>
</cp:coreProperties>
</file>